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4560" yWindow="0" windowWidth="19440" windowHeight="16440" tabRatio="781"/>
  </bookViews>
  <sheets>
    <sheet name="Instructions for use" sheetId="6" r:id="rId1"/>
    <sheet name="P4P Managers Form" sheetId="1" r:id="rId2"/>
    <sheet name="Your Results - Section 1 &amp; 2" sheetId="2" r:id="rId3"/>
    <sheet name="Your Results - Section 3" sheetId="4" r:id="rId4"/>
    <sheet name="Actions" sheetId="5" r:id="rId5"/>
  </sheets>
  <definedNames>
    <definedName name="_xlnm.Print_Area" localSheetId="1">'P4P Managers Form'!$A:$B</definedName>
    <definedName name="_xlnm.Print_Area" localSheetId="2">'Your Results - Section 1 &amp; 2'!$A$1:$O$52</definedName>
    <definedName name="_xlnm.Print_Area" localSheetId="3">'Your Results - Section 3'!$A$1:$N$52</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B3" i="4" l="1"/>
  <c r="E3" i="2"/>
  <c r="B3" i="2"/>
  <c r="E8" i="2"/>
  <c r="E4" i="2" s="1"/>
  <c r="C5" i="2"/>
  <c r="J5" i="4"/>
  <c r="M5" i="4"/>
  <c r="L5" i="4"/>
  <c r="K5" i="4"/>
  <c r="I5" i="4"/>
  <c r="H5" i="4"/>
  <c r="G5" i="4"/>
  <c r="F5" i="4"/>
  <c r="E5" i="4"/>
  <c r="D5" i="4"/>
  <c r="C5" i="4"/>
  <c r="B5" i="4"/>
  <c r="N5" i="2"/>
  <c r="M5" i="2"/>
  <c r="L5" i="2"/>
  <c r="K5" i="2"/>
  <c r="J5" i="2"/>
  <c r="I5" i="2"/>
  <c r="H5" i="2"/>
  <c r="G5" i="2"/>
  <c r="E5" i="2"/>
  <c r="D5" i="2"/>
  <c r="B5" i="2"/>
  <c r="F8" i="4"/>
  <c r="F4" i="4" s="1"/>
  <c r="G8" i="4"/>
  <c r="M8" i="4"/>
  <c r="M4" i="4" s="1"/>
  <c r="L8" i="4"/>
  <c r="K8" i="4"/>
  <c r="J4" i="4" s="1"/>
  <c r="J8" i="4"/>
  <c r="I4" i="4" s="1"/>
  <c r="I8" i="4"/>
  <c r="H4" i="4" s="1"/>
  <c r="H8" i="4"/>
  <c r="G4" i="4"/>
  <c r="E8" i="4"/>
  <c r="E4" i="4" s="1"/>
  <c r="D8" i="4"/>
  <c r="D4" i="4" s="1"/>
  <c r="C8" i="4"/>
  <c r="C4" i="4" s="1"/>
  <c r="B8" i="4"/>
  <c r="B4" i="4"/>
  <c r="N1" i="4"/>
  <c r="N8" i="2"/>
  <c r="N4" i="2" s="1"/>
  <c r="M8" i="2"/>
  <c r="M4" i="2"/>
  <c r="L8" i="2"/>
  <c r="L4" i="2" s="1"/>
  <c r="K8" i="2"/>
  <c r="K4" i="2"/>
  <c r="J8" i="2"/>
  <c r="J4" i="2" s="1"/>
  <c r="I8" i="2"/>
  <c r="I4" i="2"/>
  <c r="H8" i="2"/>
  <c r="H4" i="2" s="1"/>
  <c r="G8" i="2"/>
  <c r="G4" i="2"/>
  <c r="F8" i="2"/>
  <c r="F4" i="2" s="1"/>
  <c r="D62" i="1"/>
  <c r="D63" i="1"/>
  <c r="D64" i="1"/>
  <c r="D65" i="1"/>
  <c r="D66" i="1"/>
  <c r="H6" i="2"/>
  <c r="F5" i="2"/>
  <c r="D8" i="2"/>
  <c r="D4" i="2"/>
  <c r="C8" i="2"/>
  <c r="C4" i="2" s="1"/>
  <c r="B8" i="2"/>
  <c r="B4" i="2" s="1"/>
  <c r="D230" i="1"/>
  <c r="D229" i="1"/>
  <c r="D228" i="1"/>
  <c r="D226" i="1"/>
  <c r="M6" i="4" s="1"/>
  <c r="D227" i="1"/>
  <c r="D221" i="1"/>
  <c r="D220" i="1"/>
  <c r="D219" i="1"/>
  <c r="L6" i="4" s="1"/>
  <c r="D218" i="1"/>
  <c r="D217" i="1"/>
  <c r="D212" i="1"/>
  <c r="D208" i="1"/>
  <c r="D209" i="1"/>
  <c r="D210" i="1"/>
  <c r="D211" i="1"/>
  <c r="K6" i="4"/>
  <c r="D203" i="1"/>
  <c r="D199" i="1"/>
  <c r="D200" i="1"/>
  <c r="J6" i="4" s="1"/>
  <c r="D201" i="1"/>
  <c r="D202" i="1"/>
  <c r="D194" i="1"/>
  <c r="D193" i="1"/>
  <c r="I6" i="4" s="1"/>
  <c r="D192" i="1"/>
  <c r="D191" i="1"/>
  <c r="D190" i="1"/>
  <c r="D185" i="1"/>
  <c r="D184" i="1"/>
  <c r="D181" i="1"/>
  <c r="D182" i="1"/>
  <c r="H6" i="4" s="1"/>
  <c r="D183" i="1"/>
  <c r="D176" i="1"/>
  <c r="D175" i="1"/>
  <c r="D174" i="1"/>
  <c r="G6" i="4" s="1"/>
  <c r="D173" i="1"/>
  <c r="D172" i="1"/>
  <c r="D167" i="1"/>
  <c r="D166" i="1"/>
  <c r="D165" i="1"/>
  <c r="D164" i="1"/>
  <c r="D163" i="1"/>
  <c r="D158" i="1"/>
  <c r="D157" i="1"/>
  <c r="D154" i="1"/>
  <c r="E6" i="4" s="1"/>
  <c r="D155" i="1"/>
  <c r="D156" i="1"/>
  <c r="D149" i="1"/>
  <c r="D148" i="1"/>
  <c r="D147" i="1"/>
  <c r="D146" i="1"/>
  <c r="D145" i="1"/>
  <c r="D6" i="4" s="1"/>
  <c r="D140" i="1"/>
  <c r="D136" i="1"/>
  <c r="D137" i="1"/>
  <c r="D138" i="1"/>
  <c r="C6" i="4" s="1"/>
  <c r="D139" i="1"/>
  <c r="D131" i="1"/>
  <c r="D130" i="1"/>
  <c r="D129" i="1"/>
  <c r="B6" i="4" s="1"/>
  <c r="D128" i="1"/>
  <c r="D127" i="1"/>
  <c r="D120" i="1"/>
  <c r="D119" i="1"/>
  <c r="D118" i="1"/>
  <c r="D117" i="1"/>
  <c r="D116" i="1"/>
  <c r="N6" i="2"/>
  <c r="D111" i="1"/>
  <c r="D110" i="1"/>
  <c r="D109" i="1"/>
  <c r="D108" i="1"/>
  <c r="M6" i="2" s="1"/>
  <c r="D107" i="1"/>
  <c r="D102" i="1"/>
  <c r="D101" i="1"/>
  <c r="D100" i="1"/>
  <c r="L6" i="2" s="1"/>
  <c r="D99" i="1"/>
  <c r="D98" i="1"/>
  <c r="D93" i="1"/>
  <c r="D92" i="1"/>
  <c r="K6" i="2" s="1"/>
  <c r="D91" i="1"/>
  <c r="D90" i="1"/>
  <c r="D89" i="1"/>
  <c r="D84" i="1"/>
  <c r="D83" i="1"/>
  <c r="D82" i="1"/>
  <c r="D81" i="1"/>
  <c r="D80" i="1"/>
  <c r="J6" i="2" s="1"/>
  <c r="D75" i="1"/>
  <c r="D74" i="1"/>
  <c r="D73" i="1"/>
  <c r="D72" i="1"/>
  <c r="D71" i="1"/>
  <c r="D57" i="1"/>
  <c r="D56" i="1"/>
  <c r="D55" i="1"/>
  <c r="G6" i="2" s="1"/>
  <c r="D54" i="1"/>
  <c r="D53" i="1"/>
  <c r="D48" i="1"/>
  <c r="D47" i="1"/>
  <c r="D46" i="1"/>
  <c r="D44" i="1"/>
  <c r="D45" i="1"/>
  <c r="F6" i="2"/>
  <c r="D39" i="1"/>
  <c r="D38" i="1"/>
  <c r="D37" i="1"/>
  <c r="D36" i="1"/>
  <c r="E6" i="2" s="1"/>
  <c r="E7" i="2" s="1"/>
  <c r="D35" i="1"/>
  <c r="D27" i="1"/>
  <c r="D26" i="1"/>
  <c r="D23" i="1"/>
  <c r="D6" i="2" s="1"/>
  <c r="D24" i="1"/>
  <c r="D25" i="1"/>
  <c r="D9" i="1"/>
  <c r="D8" i="1"/>
  <c r="D7" i="1"/>
  <c r="D6" i="1"/>
  <c r="D5" i="1"/>
  <c r="B6" i="2" s="1"/>
  <c r="D18" i="1"/>
  <c r="D17" i="1"/>
  <c r="D16" i="1"/>
  <c r="D15" i="1"/>
  <c r="D14" i="1"/>
  <c r="F6" i="4"/>
  <c r="C6" i="2"/>
  <c r="I6" i="2"/>
  <c r="O6" i="2" l="1"/>
  <c r="N6" i="4"/>
  <c r="B7" i="2"/>
  <c r="B7" i="4"/>
</calcChain>
</file>

<file path=xl/sharedStrings.xml><?xml version="1.0" encoding="utf-8"?>
<sst xmlns="http://schemas.openxmlformats.org/spreadsheetml/2006/main" count="272" uniqueCount="185">
  <si>
    <r>
      <rPr>
        <sz val="12"/>
        <color rgb="FF231F20"/>
        <rFont val="Arial"/>
        <family val="2"/>
      </rPr>
      <t>Tick one box</t>
    </r>
  </si>
  <si>
    <r>
      <rPr>
        <sz val="18"/>
        <color rgb="FFFFFFFF"/>
        <rFont val="Arial"/>
        <family val="2"/>
      </rPr>
      <t xml:space="preserve">1  </t>
    </r>
    <r>
      <rPr>
        <sz val="12"/>
        <color rgb="FF231F20"/>
        <rFont val="Arial"/>
        <family val="2"/>
      </rPr>
      <t>We don’t really think about values, we just get on with the job.</t>
    </r>
  </si>
  <si>
    <r>
      <rPr>
        <sz val="18"/>
        <color rgb="FFFFFFFF"/>
        <rFont val="Arial"/>
        <family val="2"/>
      </rPr>
      <t xml:space="preserve">1  </t>
    </r>
    <r>
      <rPr>
        <sz val="12"/>
        <color rgb="FF231F20"/>
        <rFont val="Arial"/>
        <family val="2"/>
      </rPr>
      <t>I think that each team member has a general sense of what is expected of them.</t>
    </r>
  </si>
  <si>
    <r>
      <rPr>
        <sz val="18"/>
        <color rgb="FFFFFFFF"/>
        <rFont val="Arial"/>
        <family val="2"/>
      </rPr>
      <t xml:space="preserve">2  </t>
    </r>
    <r>
      <rPr>
        <sz val="12"/>
        <color rgb="FF231F20"/>
        <rFont val="Arial"/>
        <family val="2"/>
      </rPr>
      <t>All staff have a generic job description and work to organisational policies and procedures.</t>
    </r>
  </si>
  <si>
    <r>
      <rPr>
        <sz val="18"/>
        <color rgb="FFFFFFFF"/>
        <rFont val="Arial"/>
        <family val="2"/>
      </rPr>
      <t xml:space="preserve">1  </t>
    </r>
    <r>
      <rPr>
        <sz val="12"/>
        <color rgb="FF231F20"/>
        <rFont val="Arial"/>
        <family val="2"/>
      </rPr>
      <t>We have occasional team meetings but not everyone attends or contributes.</t>
    </r>
  </si>
  <si>
    <r>
      <rPr>
        <sz val="18"/>
        <color rgb="FFFFFFFF"/>
        <rFont val="Arial"/>
        <family val="2"/>
      </rPr>
      <t xml:space="preserve">2  </t>
    </r>
    <r>
      <rPr>
        <sz val="12"/>
        <color rgb="FF231F20"/>
        <rFont val="Arial"/>
        <family val="2"/>
      </rPr>
      <t>We know that to support people effectively we need to find out how they would like to be supported. We are unsure how to do this and record the information. Currently our approach is not flexible enough to allow this to happen. We are task orientated rather than people orientated but we want to change this.</t>
    </r>
  </si>
  <si>
    <t>Section 1</t>
  </si>
  <si>
    <t>Section 3</t>
  </si>
  <si>
    <t>Meetings</t>
  </si>
  <si>
    <t>Next Question</t>
  </si>
  <si>
    <t>View your Results</t>
  </si>
  <si>
    <t>Average</t>
  </si>
  <si>
    <t>Your Scores</t>
  </si>
  <si>
    <t>Progress for Providers - Managers</t>
  </si>
  <si>
    <t>View Section 3</t>
  </si>
  <si>
    <t>View Sections 1 &amp; 2</t>
  </si>
  <si>
    <t xml:space="preserve">To return to a section and edit, please click on the "P4P Managers Form" tab at the bottom of your screen. </t>
  </si>
  <si>
    <t>AVG per section</t>
  </si>
  <si>
    <r>
      <rPr>
        <sz val="18"/>
        <color rgb="FFFFFFFF"/>
        <rFont val="Arial"/>
        <family val="2"/>
      </rPr>
      <t xml:space="preserve">4  </t>
    </r>
    <r>
      <rPr>
        <sz val="12"/>
        <color rgb="FF231F20"/>
        <rFont val="Arial"/>
        <family val="2"/>
      </rPr>
      <t>I use person-centred thinking tools and approaches in our team meetings. I also have other ways that we work together to develop our understanding of person-centred thinking tools and approaches, and to reflect on successes and challenges together.</t>
    </r>
  </si>
  <si>
    <t>Person-centred thinking skills and approaches</t>
  </si>
  <si>
    <r>
      <rPr>
        <sz val="18"/>
        <color rgb="FFFFFFFF"/>
        <rFont val="Arial"/>
        <family val="2"/>
      </rPr>
      <t>5</t>
    </r>
    <r>
      <rPr>
        <sz val="12"/>
        <rFont val="Arial"/>
        <family val="2"/>
      </rPr>
      <t xml:space="preserve">  We all have our own one page profile and we use this to inform our practice. We are all confident and capable of using person centred thinking tools or approaches. Staff can describe specific, practical person centred practices that they use (why and how you can use them and the benefits to the person) and talk about their experience and the outcomes achieved. As a manager, I model enabling people supported to have as much choice and control as possible in their lives. I proactively use person centred approaches in all areas of my work. </t>
    </r>
  </si>
  <si>
    <r>
      <rPr>
        <sz val="18"/>
        <color rgb="FFFFFFFF"/>
        <rFont val="Arial"/>
        <family val="2"/>
      </rPr>
      <t xml:space="preserve">3  </t>
    </r>
    <r>
      <rPr>
        <sz val="12"/>
        <rFont val="Arial"/>
        <family val="2"/>
      </rPr>
      <t>I have started to talk to each team member about how they are doing in using person centred thinking tools and approaches in their work. This is on an ad hoc basis.</t>
    </r>
  </si>
  <si>
    <r>
      <rPr>
        <sz val="18"/>
        <color rgb="FFFFFFFF"/>
        <rFont val="Arial"/>
        <family val="2"/>
      </rPr>
      <t xml:space="preserve">1  </t>
    </r>
    <r>
      <rPr>
        <sz val="12"/>
        <rFont val="Arial"/>
        <family val="2"/>
      </rPr>
      <t>We don’t give time during our meetings to how we’re doing in using person centred approaches. When we do meet, we solely focus on processes and procedures.</t>
    </r>
  </si>
  <si>
    <r>
      <rPr>
        <sz val="18"/>
        <color rgb="FFFFFFFF"/>
        <rFont val="Arial"/>
        <family val="2"/>
      </rPr>
      <t xml:space="preserve">3  </t>
    </r>
    <r>
      <rPr>
        <sz val="12"/>
        <rFont val="Arial"/>
        <family val="2"/>
      </rPr>
      <t>I make sure that we meet regularly and set aside time during team meetings to reflect on person centred practice. Sometimes this includes how we are using person centred thinking tools and approaches in our work.</t>
    </r>
  </si>
  <si>
    <r>
      <rPr>
        <sz val="18"/>
        <color rgb="FFFFFFFF"/>
        <rFont val="Arial"/>
        <family val="2"/>
      </rPr>
      <t xml:space="preserve">5  </t>
    </r>
    <r>
      <rPr>
        <sz val="12"/>
        <rFont val="Arial"/>
        <family val="2"/>
      </rPr>
      <t>We have a strong culture of reflective practice around our experience of using person centred thinking tools and approaches. We have a variety of ways to support team members to develop their skills in using person centred practices (for example, standing agenda item in team meetings, sharing best practices and problem solving, practice groups, person centred thinking tool of the month). The information is collated to inform organisational training and development planning.</t>
    </r>
  </si>
  <si>
    <t>Supporting people to have choice and control</t>
  </si>
  <si>
    <r>
      <rPr>
        <sz val="18"/>
        <color rgb="FFFFFFFF"/>
        <rFont val="Arial"/>
        <family val="2"/>
      </rPr>
      <t xml:space="preserve">1  </t>
    </r>
    <r>
      <rPr>
        <sz val="12"/>
        <rFont val="Arial"/>
        <family val="2"/>
      </rPr>
      <t>We have information about the person’s support needs which is usually provided by whoever has requested or funded the service. This information is focused primarily on needs. Staff struggle to describe the person in a positive way, and feel uncomfortable doing this.</t>
    </r>
  </si>
  <si>
    <r>
      <rPr>
        <sz val="18"/>
        <color rgb="FFFFFFFF"/>
        <rFont val="Arial"/>
        <family val="2"/>
      </rPr>
      <t xml:space="preserve">3  </t>
    </r>
    <r>
      <rPr>
        <sz val="12"/>
        <rFont val="Arial"/>
        <family val="2"/>
      </rPr>
      <t xml:space="preserve">We have a commitment to see the person as a whole person, and to develop ways of gathering a range of information about them in their support plan. This includes recognising their strengths and qualities. </t>
    </r>
  </si>
  <si>
    <r>
      <rPr>
        <sz val="18"/>
        <color rgb="FFFFFFFF"/>
        <rFont val="Arial"/>
        <family val="2"/>
      </rPr>
      <t xml:space="preserve">4  </t>
    </r>
    <r>
      <rPr>
        <sz val="12"/>
        <rFont val="Arial"/>
        <family val="2"/>
      </rPr>
      <t>We collect person centred information about each person we support. This includes recording the person’s strengths and qualities (for example, in a one page profile). We do more than just record this information. We also try to use it through ongoing conversations with the person and in the way we provide support.</t>
    </r>
  </si>
  <si>
    <r>
      <rPr>
        <sz val="18"/>
        <color rgb="FFFFFFFF"/>
        <rFont val="Arial"/>
        <family val="2"/>
      </rPr>
      <t xml:space="preserve">5  </t>
    </r>
    <r>
      <rPr>
        <sz val="12"/>
        <rFont val="Arial"/>
        <family val="2"/>
      </rPr>
      <t>We know and have a record of each individual’s strengths and qualities. We have found a variety of ways to communicate these to them and people important to them (for example, appreciation books or one page profiles). We actively use this information to support people to develop relationships and become contributing citizens. We describe people positively, and individually, as a matter of course. We encourage others to do the same. We see this information as belonging to the person, travelling with them across settings and services.</t>
    </r>
  </si>
  <si>
    <r>
      <rPr>
        <sz val="18"/>
        <color theme="0"/>
        <rFont val="Arial"/>
        <family val="2"/>
      </rPr>
      <t>1</t>
    </r>
    <r>
      <rPr>
        <sz val="12"/>
        <color rgb="FF000000"/>
        <rFont val="Arial"/>
        <family val="2"/>
      </rPr>
      <t xml:space="preserve">  All we know about the person comes from the individual’s support plan, funding body or our recent experience of supporting them. If we know anything about their history it is more likely to be in the context of negative experiences of behaviour.  </t>
    </r>
  </si>
  <si>
    <r>
      <rPr>
        <sz val="18"/>
        <color rgb="FFFFFFFF"/>
        <rFont val="Arial"/>
        <family val="2"/>
      </rPr>
      <t xml:space="preserve">2  </t>
    </r>
    <r>
      <rPr>
        <sz val="12"/>
        <rFont val="Arial"/>
        <family val="2"/>
      </rPr>
      <t xml:space="preserve">We understand the value of knowing the person’s history and background in a balanced way, so we can support them better.  We do not have any way to do this at the moment. Beyond essential information, history that we do know is shared verbally if at all, and is not recorded. </t>
    </r>
  </si>
  <si>
    <r>
      <rPr>
        <sz val="18"/>
        <color rgb="FFFFFFFF"/>
        <rFont val="Arial"/>
        <family val="2"/>
      </rPr>
      <t xml:space="preserve">3  </t>
    </r>
    <r>
      <rPr>
        <sz val="12"/>
        <rFont val="Arial"/>
        <family val="2"/>
      </rPr>
      <t xml:space="preserve">We have a commitment to finding out about the person’s history and have started to work with a few people to talk about their history and record this.  </t>
    </r>
  </si>
  <si>
    <r>
      <rPr>
        <sz val="18"/>
        <color rgb="FFFFFFFF"/>
        <rFont val="Arial"/>
        <family val="2"/>
      </rPr>
      <t xml:space="preserve">4  </t>
    </r>
    <r>
      <rPr>
        <sz val="12"/>
        <rFont val="Arial"/>
        <family val="2"/>
      </rPr>
      <t xml:space="preserve">We have recorded histories for most of the people we support. We have different ways to share this information, and are working towards recording histories for everyone we support. </t>
    </r>
  </si>
  <si>
    <r>
      <rPr>
        <sz val="18"/>
        <color rgb="FFFFFFFF"/>
        <rFont val="Arial"/>
        <family val="2"/>
      </rPr>
      <t xml:space="preserve">1  </t>
    </r>
    <r>
      <rPr>
        <sz val="12"/>
        <rFont val="Arial"/>
        <family val="2"/>
      </rPr>
      <t xml:space="preserve">We know and focus on how to keep the person healthy and safe. We do not know or record what is important to each individual beyond basic information about their schedules, likes and preferred activities. This information is not reviewed as the person changes. </t>
    </r>
  </si>
  <si>
    <r>
      <rPr>
        <sz val="18"/>
        <color rgb="FFFFFFFF"/>
        <rFont val="Arial"/>
        <family val="2"/>
      </rPr>
      <t xml:space="preserve">2  </t>
    </r>
    <r>
      <rPr>
        <sz val="12"/>
        <rFont val="Arial"/>
        <family val="2"/>
      </rPr>
      <t xml:space="preserve">We understand that we need to recognise what is important to the person. We are looking at how to support the person to express what is important to them, and to ensure these things are consistently present in everyday life. We are looking at how to record this information.
</t>
    </r>
  </si>
  <si>
    <r>
      <rPr>
        <sz val="18"/>
        <color rgb="FFFFFFFF"/>
        <rFont val="Arial"/>
        <family val="2"/>
      </rPr>
      <t xml:space="preserve">4  </t>
    </r>
    <r>
      <rPr>
        <sz val="12"/>
        <rFont val="Arial"/>
        <family val="2"/>
      </rPr>
      <t>We have information about what matters to most of the people we support. This is recorded and regularly updated (for example, in a one page profile or detailed information about what is important to the person). Team members actively use this information to support people.</t>
    </r>
  </si>
  <si>
    <r>
      <rPr>
        <sz val="18"/>
        <color rgb="FFFFFFFF"/>
        <rFont val="Arial"/>
        <family val="2"/>
      </rPr>
      <t xml:space="preserve">1  </t>
    </r>
    <r>
      <rPr>
        <sz val="12"/>
        <rFont val="Arial"/>
        <family val="2"/>
      </rPr>
      <t xml:space="preserve">We provide support based on the person’s individual support plan and funding. We are unsure what people want for the future. 
</t>
    </r>
  </si>
  <si>
    <r>
      <rPr>
        <sz val="18"/>
        <color rgb="FFFFFFFF"/>
        <rFont val="Arial"/>
        <family val="2"/>
      </rPr>
      <t xml:space="preserve">4  </t>
    </r>
    <r>
      <rPr>
        <sz val="12"/>
        <rFont val="Arial"/>
        <family val="2"/>
      </rPr>
      <t>We have made good progress in ensuring that everyone we support has an opportunity to think about their future by using person centred thinking and planning. There are clear outcomes that each person is working towards.</t>
    </r>
  </si>
  <si>
    <r>
      <rPr>
        <sz val="18"/>
        <color rgb="FFFFFFFF"/>
        <rFont val="Arial"/>
        <family val="2"/>
      </rPr>
      <t xml:space="preserve">5  </t>
    </r>
    <r>
      <rPr>
        <sz val="12"/>
        <rFont val="Arial"/>
        <family val="2"/>
      </rPr>
      <t>We have an understanding of what the person wants for their future - including dreams, hopes and aspirations. We have gathered this information from the person and from those who know and care about them (using person centred thinking, planning or person centred reviews). There are specific, measurable and achievable outcomes that we are working towards with the person to achieve. We are clear about our role, and we review progress with the person. The information is used to develop a plan and to hold the team and organisation to account.</t>
    </r>
  </si>
  <si>
    <r>
      <rPr>
        <sz val="18"/>
        <color rgb="FFFFFFFF"/>
        <rFont val="Arial"/>
        <family val="2"/>
      </rPr>
      <t xml:space="preserve">1  </t>
    </r>
    <r>
      <rPr>
        <sz val="12"/>
        <rFont val="Arial"/>
        <family val="2"/>
      </rPr>
      <t>We have established policies and procedures for how we provide support.  As a result, we support everyone in the same way.</t>
    </r>
  </si>
  <si>
    <r>
      <rPr>
        <sz val="18"/>
        <color rgb="FFFFFFFF"/>
        <rFont val="Arial"/>
        <family val="2"/>
      </rPr>
      <t xml:space="preserve">3  </t>
    </r>
    <r>
      <rPr>
        <sz val="12"/>
        <rFont val="Arial"/>
        <family val="2"/>
      </rPr>
      <t xml:space="preserve">We acknowledge the importance of finding out from the person what good support looks like for them individually. We have begun to explore how to do this and have developed a plan to gather this information for each person, using person centred thinking tools and approaches. </t>
    </r>
  </si>
  <si>
    <r>
      <rPr>
        <sz val="18"/>
        <color rgb="FFFFFFFF"/>
        <rFont val="Arial"/>
        <family val="2"/>
      </rPr>
      <t xml:space="preserve">4  </t>
    </r>
    <r>
      <rPr>
        <sz val="12"/>
        <rFont val="Arial"/>
        <family val="2"/>
      </rPr>
      <t>Everyone in the team is clear about what good support looks like for each person. We have started to record this (for example in one page profiles or an individual support plan). Staff understand what this means for their practice on a day-to-day basis and are using this information to inform how they support people.</t>
    </r>
  </si>
  <si>
    <r>
      <rPr>
        <sz val="18"/>
        <color rgb="FFFFFFFF"/>
        <rFont val="Arial"/>
        <family val="2"/>
      </rPr>
      <t xml:space="preserve">1  </t>
    </r>
    <r>
      <rPr>
        <sz val="12"/>
        <rFont val="Arial"/>
        <family val="2"/>
      </rPr>
      <t>We support the person by following our policies and procedures. We do not specifically record how the person communicates</t>
    </r>
  </si>
  <si>
    <r>
      <rPr>
        <sz val="18"/>
        <color rgb="FFFFFFFF"/>
        <rFont val="Arial"/>
        <family val="2"/>
      </rPr>
      <t xml:space="preserve">2  </t>
    </r>
    <r>
      <rPr>
        <sz val="12"/>
        <rFont val="Arial"/>
        <family val="2"/>
      </rPr>
      <t xml:space="preserve">We realise that we need to understand more about how each person communicates. We are unsure of how we can achieve this.
</t>
    </r>
  </si>
  <si>
    <r>
      <rPr>
        <sz val="18"/>
        <color rgb="FFFFFFFF"/>
        <rFont val="Arial"/>
        <family val="2"/>
      </rPr>
      <t xml:space="preserve">3  </t>
    </r>
    <r>
      <rPr>
        <sz val="12"/>
        <rFont val="Arial"/>
        <family val="2"/>
      </rPr>
      <t xml:space="preserve">We have started to capture information about how the person communicates (for example, communication charts, communication profiles). Staff are beginning to understand that all behaviour is communication and that communication is a basic human right. Staff are developing their skills in observing, recording and communicating with people. </t>
    </r>
  </si>
  <si>
    <r>
      <rPr>
        <sz val="18"/>
        <color rgb="FFFFFFFF"/>
        <rFont val="Arial"/>
        <family val="2"/>
      </rPr>
      <t xml:space="preserve">4  </t>
    </r>
    <r>
      <rPr>
        <sz val="12"/>
        <rFont val="Arial"/>
        <family val="2"/>
      </rPr>
      <t xml:space="preserve">We have clear information captured about how the person communicates and how best to communicate with them. This applies to the majority of the people we support. Staff have a growing understanding of their own role in effective listening and communication. </t>
    </r>
  </si>
  <si>
    <r>
      <rPr>
        <sz val="18"/>
        <color theme="0"/>
        <rFont val="Arial"/>
        <family val="2"/>
      </rPr>
      <t>1</t>
    </r>
    <r>
      <rPr>
        <sz val="12"/>
        <rFont val="Arial"/>
        <family val="2"/>
      </rPr>
      <t xml:space="preserve">  The person is not involved in or empowered to make significant decisions about their life. 
</t>
    </r>
  </si>
  <si>
    <r>
      <rPr>
        <sz val="18"/>
        <color rgb="FFFFFFFF"/>
        <rFont val="Arial"/>
        <family val="2"/>
      </rPr>
      <t xml:space="preserve">2  </t>
    </r>
    <r>
      <rPr>
        <sz val="12"/>
        <rFont val="Arial"/>
        <family val="2"/>
      </rPr>
      <t>We realise that the person has a right to be involved and included in any decisions about their life, we also recognise that this could help people feel more in control. We do not know how to support this yet.</t>
    </r>
  </si>
  <si>
    <r>
      <rPr>
        <sz val="18"/>
        <color rgb="FFFFFFFF"/>
        <rFont val="Arial"/>
        <family val="2"/>
      </rPr>
      <t xml:space="preserve">3  </t>
    </r>
    <r>
      <rPr>
        <sz val="12"/>
        <rFont val="Arial"/>
        <family val="2"/>
      </rPr>
      <t xml:space="preserve">We assist the person to become more involved in decision making, both on a day-to-day basis and with more significant decisions. We have introduced different approaches to help the person make decisions if they need additional support (for example, decision making agreements, providing information in accessible formats). We involve those who are important in the person’s life to support this. </t>
    </r>
  </si>
  <si>
    <r>
      <rPr>
        <sz val="18"/>
        <color rgb="FFFFFFFF"/>
        <rFont val="Arial"/>
        <family val="2"/>
      </rPr>
      <t xml:space="preserve">4  </t>
    </r>
    <r>
      <rPr>
        <sz val="12"/>
        <rFont val="Arial"/>
        <family val="2"/>
      </rPr>
      <t xml:space="preserve">The support we provide centres around the right of the person to make decisions about their life. The use of tools to assist this, such as decision-making agreements, is common and we have many written examples of people making decisions about what is important to them. We are struggling to ensure that this is for all people, regardless of their abilities. Staff support people to record their decisions. </t>
    </r>
    <r>
      <rPr>
        <sz val="18"/>
        <color rgb="FFFFFFFF"/>
        <rFont val="Arial"/>
        <family val="2"/>
      </rPr>
      <t xml:space="preserve"> </t>
    </r>
  </si>
  <si>
    <r>
      <rPr>
        <sz val="18"/>
        <color rgb="FFFFFFFF"/>
        <rFont val="Arial"/>
        <family val="2"/>
      </rPr>
      <t xml:space="preserve">1  </t>
    </r>
    <r>
      <rPr>
        <sz val="12"/>
        <rFont val="Arial"/>
        <family val="2"/>
      </rPr>
      <t>We do not know what is working or not working for the people we support. We only hear about this when a grievance is raised or formal complaint is made. Complaints are viewed negatively within the team.</t>
    </r>
  </si>
  <si>
    <r>
      <rPr>
        <sz val="18"/>
        <color rgb="FFFFFFFF"/>
        <rFont val="Arial"/>
        <family val="2"/>
      </rPr>
      <t xml:space="preserve">2  </t>
    </r>
    <r>
      <rPr>
        <sz val="12"/>
        <rFont val="Arial"/>
        <family val="2"/>
      </rPr>
      <t>We want to learn about what the person thinks is working and not working in their lives. We are not sure how to do this and are fearful we will not be able to respond and make the changes they want. Staff struggle to think about how we will gather this information from people who have complex communication needs.</t>
    </r>
  </si>
  <si>
    <r>
      <rPr>
        <sz val="18"/>
        <color rgb="FFFFFFFF"/>
        <rFont val="Arial"/>
        <family val="2"/>
      </rPr>
      <t xml:space="preserve">3  </t>
    </r>
    <r>
      <rPr>
        <sz val="12"/>
        <rFont val="Arial"/>
        <family val="2"/>
      </rPr>
      <t>We have started to routinely ask the person what is working and not working from their perspective. This is about their life and the service they receive and forms part of our planning process (for example, as part of a person centred review). We see complaints as a mechanism for learning about what is not working for the person and act on them accordingly.</t>
    </r>
  </si>
  <si>
    <r>
      <rPr>
        <sz val="18"/>
        <color rgb="FFFFFFFF"/>
        <rFont val="Arial"/>
        <family val="2"/>
      </rPr>
      <t xml:space="preserve">4  </t>
    </r>
    <r>
      <rPr>
        <sz val="12"/>
        <rFont val="Arial"/>
        <family val="2"/>
      </rPr>
      <t>Staff are confident in supporting the person to tell us what is working and not working regardless of how they communicate. This happens for everyone at least once a year and there is an action plan developed from this. We organise a meeting or review when the person lets us know that changes need to be made. We have created a system that will gather this information so that we can plan improvements in the way we provide support.</t>
    </r>
    <r>
      <rPr>
        <sz val="18"/>
        <color rgb="FFFFFFFF"/>
        <rFont val="Arial"/>
        <family val="2"/>
      </rPr>
      <t xml:space="preserve"> </t>
    </r>
  </si>
  <si>
    <r>
      <rPr>
        <sz val="18"/>
        <color rgb="FFFFFFFF"/>
        <rFont val="Arial"/>
        <family val="2"/>
      </rPr>
      <t xml:space="preserve">5  </t>
    </r>
    <r>
      <rPr>
        <sz val="12"/>
        <rFont val="Arial"/>
        <family val="2"/>
      </rPr>
      <t>We have a process for discovering and recording the things that need to stay the same and what needs to be different from the person’s perspective. We have clear actions (with a date and a named person responsible) to change what is not working. The action plan is regularly reviewed and this information helps to inform change in the organisation. We know the person has the right to raise grievances or make complaints, and staff actively support the person to do this when required</t>
    </r>
  </si>
  <si>
    <r>
      <rPr>
        <sz val="18"/>
        <color rgb="FFFFFFFF"/>
        <rFont val="Arial"/>
        <family val="2"/>
      </rPr>
      <t xml:space="preserve">1  </t>
    </r>
    <r>
      <rPr>
        <sz val="12"/>
        <rFont val="Arial"/>
        <family val="2"/>
      </rPr>
      <t>The only relationships the person has outside of family are paid staff and people who use our service at the same time as them. We don’t see it as our responsibility to support the person with relationships, nor do we think we are funded to do this.</t>
    </r>
  </si>
  <si>
    <r>
      <rPr>
        <sz val="18"/>
        <color rgb="FFFFFFFF"/>
        <rFont val="Arial"/>
        <family val="2"/>
      </rPr>
      <t xml:space="preserve">2  </t>
    </r>
    <r>
      <rPr>
        <sz val="12"/>
        <color rgb="FF231F20"/>
        <rFont val="Arial"/>
        <family val="2"/>
      </rPr>
      <t>We realise that the person might want to meet and make more friends. We are fearful that this could expose them to harm and risk and we are not prepared to accept responsibility for this. We are not sure how we would begin to find out what relationships are important in the person’s life.</t>
    </r>
  </si>
  <si>
    <r>
      <rPr>
        <sz val="18"/>
        <color rgb="FFFFFFFF"/>
        <rFont val="Arial"/>
        <family val="2"/>
      </rPr>
      <t xml:space="preserve">5  </t>
    </r>
    <r>
      <rPr>
        <sz val="12"/>
        <rFont val="Arial"/>
        <family val="2"/>
      </rPr>
      <t>We support the person to form new relationships and friendships in their community (outside of staff and any other people who live with the person). We know who is important to the person and support them to develop and maintain these relationships. This is recorded (for example, on a relationship circle).  We have a strategic approach to friendships and relationships. Staff members see this as a key part of their role.</t>
    </r>
  </si>
  <si>
    <t>Supporting the person to be part of their community</t>
  </si>
  <si>
    <r>
      <rPr>
        <sz val="18"/>
        <color rgb="FFFFFFFF"/>
        <rFont val="Arial"/>
        <family val="2"/>
      </rPr>
      <t xml:space="preserve">1  </t>
    </r>
    <r>
      <rPr>
        <sz val="12"/>
        <rFont val="Arial"/>
        <family val="2"/>
      </rPr>
      <t>It is not our job to connect the person in their community.</t>
    </r>
  </si>
  <si>
    <r>
      <rPr>
        <sz val="18"/>
        <color rgb="FFFFFFFF"/>
        <rFont val="Arial"/>
        <family val="2"/>
      </rPr>
      <t xml:space="preserve">2  </t>
    </r>
    <r>
      <rPr>
        <sz val="12"/>
        <rFont val="Arial"/>
        <family val="2"/>
      </rPr>
      <t xml:space="preserve">We think it would be good if the person was out and about in their community more, but we can’t see how to do this within our current resources. </t>
    </r>
  </si>
  <si>
    <r>
      <rPr>
        <sz val="18"/>
        <color rgb="FFFFFFFF"/>
        <rFont val="Arial"/>
        <family val="2"/>
      </rPr>
      <t xml:space="preserve">3  </t>
    </r>
    <r>
      <rPr>
        <sz val="12"/>
        <rFont val="Arial"/>
        <family val="2"/>
      </rPr>
      <t xml:space="preserve">We are committed to exploring how the person would like to be part of their community, and we have started thinking about how to do this with a few people. We have tried some tools to help us do this (for example, community maps, recording strengths and qualities, and presence to contribution). </t>
    </r>
  </si>
  <si>
    <r>
      <rPr>
        <sz val="18"/>
        <color rgb="FFFFFFFF"/>
        <rFont val="Arial"/>
        <family val="2"/>
      </rPr>
      <t xml:space="preserve">4  </t>
    </r>
    <r>
      <rPr>
        <sz val="12"/>
        <rFont val="Arial"/>
        <family val="2"/>
      </rPr>
      <t>We support the person to go out and be part of their community where possible. We use person centred thinking tools and approaches to help the person to think about their opportunities and choices, and to support staff to think about their role in the process.</t>
    </r>
  </si>
  <si>
    <r>
      <rPr>
        <sz val="18"/>
        <color rgb="FFFFFFFF"/>
        <rFont val="Arial"/>
        <family val="2"/>
      </rPr>
      <t xml:space="preserve">5  </t>
    </r>
    <r>
      <rPr>
        <sz val="12"/>
        <rFont val="Arial"/>
        <family val="2"/>
      </rPr>
      <t xml:space="preserve">We know the places in the community that are important to the person, and other places they may like to be part of. This is recorded (for example, on a community map). We have a specific, measurable plan to enable the person to be fully part of their community, and make a contribution (for example, through using presence to contribution tool). This is regularly reviewed and there is evidence that people are becoming part of their community in a way that makes sense to them.
</t>
    </r>
  </si>
  <si>
    <t>Creating a person centred culture within teams</t>
  </si>
  <si>
    <r>
      <rPr>
        <sz val="18"/>
        <color rgb="FFFFFFFF"/>
        <rFont val="Arial"/>
        <family val="2"/>
      </rPr>
      <t xml:space="preserve">1  </t>
    </r>
    <r>
      <rPr>
        <sz val="12"/>
        <rFont val="Arial"/>
        <family val="2"/>
      </rPr>
      <t>We have an organisational mission statement created by the senior manager/management team/director.  We have not considered how the mission statement should be reflected in the way we work</t>
    </r>
  </si>
  <si>
    <r>
      <rPr>
        <sz val="18"/>
        <color rgb="FFFFFFFF"/>
        <rFont val="Arial"/>
        <family val="2"/>
      </rPr>
      <t xml:space="preserve">2  </t>
    </r>
    <r>
      <rPr>
        <sz val="12"/>
        <rFont val="Arial"/>
        <family val="2"/>
      </rPr>
      <t>We think it would be helpful to think about our purpose as a team, but I am not sure how to go about this. Our team mainly functions in isolation.</t>
    </r>
  </si>
  <si>
    <r>
      <rPr>
        <sz val="18"/>
        <color rgb="FFFFFFFF"/>
        <rFont val="Arial"/>
        <family val="2"/>
      </rPr>
      <t xml:space="preserve">3  </t>
    </r>
    <r>
      <rPr>
        <sz val="12"/>
        <rFont val="Arial"/>
        <family val="2"/>
      </rPr>
      <t>We have begun to talk with staff about our purpose as a team, and to think about how we can record and share this.</t>
    </r>
  </si>
  <si>
    <r>
      <rPr>
        <sz val="18"/>
        <color rgb="FFFFFFFF"/>
        <rFont val="Arial"/>
        <family val="2"/>
      </rPr>
      <t xml:space="preserve">4  </t>
    </r>
    <r>
      <rPr>
        <sz val="12"/>
        <rFont val="Arial"/>
        <family val="2"/>
      </rPr>
      <t>We are clear about our team’s purpose and how this fits with the organisation’s mission statement. The team has developed this together with people supported and their families.</t>
    </r>
  </si>
  <si>
    <r>
      <rPr>
        <sz val="18"/>
        <color rgb="FFFFFFFF"/>
        <rFont val="Arial"/>
        <family val="2"/>
      </rPr>
      <t xml:space="preserve">5  </t>
    </r>
    <r>
      <rPr>
        <sz val="12"/>
        <rFont val="Arial"/>
        <family val="2"/>
      </rPr>
      <t>The organisation’s mission statement informs the team’s purpose. Everyone understands the connection between the mission and their individual purpose and role. All team members know their purpose in relation to the people they support, their team and the rest of the organisation. This is recorded in a way that the team has decided upon and is shared with others. The team’s purpose informs the work of the team, and there is evidence of this in practice.</t>
    </r>
  </si>
  <si>
    <r>
      <rPr>
        <sz val="18"/>
        <color rgb="FFFFFFFF"/>
        <rFont val="Arial"/>
        <family val="2"/>
      </rPr>
      <t xml:space="preserve">3  </t>
    </r>
    <r>
      <rPr>
        <sz val="12"/>
        <rFont val="Arial"/>
        <family val="2"/>
      </rPr>
      <t>We have started to think together about our team values and how we work together. We have identified what is working and what needs to change.</t>
    </r>
  </si>
  <si>
    <r>
      <rPr>
        <sz val="18"/>
        <color rgb="FFFFFFFF"/>
        <rFont val="Arial"/>
        <family val="2"/>
      </rPr>
      <t xml:space="preserve">4  </t>
    </r>
    <r>
      <rPr>
        <sz val="12"/>
        <rFont val="Arial"/>
        <family val="2"/>
      </rPr>
      <t xml:space="preserve">We have agreed our team values and developed an action plan that addresses what needs to change. This has been done in partnership with the people we support. </t>
    </r>
  </si>
  <si>
    <r>
      <t xml:space="preserve">5  </t>
    </r>
    <r>
      <rPr>
        <sz val="12"/>
        <rFont val="Arial"/>
        <family val="2"/>
      </rPr>
      <t>The team has a shared set of values and beliefs that underpin an agreed way of working. Our values include working in ways that ensure the people we support have maximum choice and control in their lives. This is clearly documented (for example, ground rules, team charter, person centred team plan, team procedure file, etc). The team regularly evaluates how they are performing against these agreed ways of working by getting information from different perspectives, including from the people we support.</t>
    </r>
  </si>
  <si>
    <r>
      <rPr>
        <sz val="18"/>
        <color rgb="FFFFFFFF"/>
        <rFont val="Arial"/>
        <family val="2"/>
      </rPr>
      <t xml:space="preserve">1  </t>
    </r>
    <r>
      <rPr>
        <sz val="12"/>
        <rFont val="Arial"/>
        <family val="2"/>
      </rPr>
      <t>My team do not know each other very well and often feel isolated from one another.</t>
    </r>
  </si>
  <si>
    <r>
      <rPr>
        <sz val="18"/>
        <color rgb="FFFFFFFF"/>
        <rFont val="Arial"/>
        <family val="2"/>
      </rPr>
      <t xml:space="preserve">2  </t>
    </r>
    <r>
      <rPr>
        <sz val="12"/>
        <rFont val="Arial"/>
        <family val="2"/>
      </rPr>
      <t xml:space="preserve">I know my staff but do not necessarily know what is important to them. I have started to work on ways that I can help the team know more about each other. This includes what matters to them as people and how we can support each other at work (for example, starting with one page profiles for everyone). </t>
    </r>
  </si>
  <si>
    <r>
      <rPr>
        <sz val="18"/>
        <color rgb="FFFFFFFF"/>
        <rFont val="Arial"/>
        <family val="2"/>
      </rPr>
      <t xml:space="preserve">3  </t>
    </r>
    <r>
      <rPr>
        <sz val="12"/>
        <rFont val="Arial"/>
        <family val="2"/>
      </rPr>
      <t>I am learning what is important to my team and how best to support them by using person centred thinking skills and approaches with one another. We are all aware of what is important to, and how to support each other, and we are working at putting this into practice.</t>
    </r>
  </si>
  <si>
    <r>
      <rPr>
        <sz val="18"/>
        <color rgb="FFFFFFFF"/>
        <rFont val="Arial"/>
        <family val="2"/>
      </rPr>
      <t xml:space="preserve">4  </t>
    </r>
    <r>
      <rPr>
        <sz val="12"/>
        <rFont val="Arial"/>
        <family val="2"/>
      </rPr>
      <t xml:space="preserve">My team and I have all recorded how best to support each other and what is important to each of us. We have an agreed way to make decisions as a team, and know the best ways to communicate effectively with each other. We are starting to explore the different strengths and qualities of each team member and how we might use them to improve the support we provide. </t>
    </r>
  </si>
  <si>
    <r>
      <rPr>
        <sz val="18"/>
        <color rgb="FFFFFFFF"/>
        <rFont val="Arial"/>
        <family val="2"/>
      </rPr>
      <t xml:space="preserve">5  </t>
    </r>
    <r>
      <rPr>
        <sz val="12"/>
        <rFont val="Arial"/>
        <family val="2"/>
      </rPr>
      <t>We know and act on what ‘good support’ means to each person in the team. This information is recorded (for example, in a person centred team plan). We regularly reflect on what is working and not working for staff as a team, and what they can do about this. We have a culture where we appreciate each other’s strengths and qualities and use these to support our work wherever we can. We find ways to ensure that staff who work remotely feel connected to one another, as well as the rest of the team and organisation. We actively celebrate cultural diversity within the team and work to understand and honour specific cultural needs and preferences.</t>
    </r>
  </si>
  <si>
    <r>
      <rPr>
        <sz val="18"/>
        <color theme="0"/>
        <rFont val="Arial"/>
        <family val="2"/>
      </rPr>
      <t>3</t>
    </r>
    <r>
      <rPr>
        <sz val="16"/>
        <color theme="0"/>
        <rFont val="Arial"/>
        <family val="2"/>
      </rPr>
      <t xml:space="preserve">  </t>
    </r>
    <r>
      <rPr>
        <sz val="12"/>
        <rFont val="Arial"/>
        <family val="2"/>
      </rPr>
      <t>I know that staff need to have a better understanding about what their set responsibilities are and where they can try out ideas and use their own judgement. We have started to have discussions in the team about this.</t>
    </r>
  </si>
  <si>
    <r>
      <rPr>
        <sz val="18"/>
        <color theme="0"/>
        <rFont val="Arial"/>
        <family val="2"/>
      </rPr>
      <t xml:space="preserve">4  </t>
    </r>
    <r>
      <rPr>
        <sz val="12"/>
        <rFont val="Arial"/>
        <family val="2"/>
      </rPr>
      <t>Most staff are clear about what is expected of them and where they can make decisions themselves. There are still some grey areas that we need to explore more. We are using person centred thinking tools and approaches (for example, the doughnut) in clarifying expectations and decision making.</t>
    </r>
  </si>
  <si>
    <r>
      <rPr>
        <sz val="18"/>
        <color theme="0"/>
        <rFont val="Arial"/>
        <family val="2"/>
      </rPr>
      <t xml:space="preserve">5 </t>
    </r>
    <r>
      <rPr>
        <sz val="10"/>
        <color rgb="FF000000"/>
        <rFont val="Arial"/>
        <family val="2"/>
      </rPr>
      <t xml:space="preserve"> </t>
    </r>
    <r>
      <rPr>
        <sz val="12"/>
        <rFont val="Arial"/>
        <family val="2"/>
      </rPr>
      <t>Staff know what is expected of them. They understand their core responsibilities and where they can try new ideas in their day-to-day work. Staff are clear about their role in the lives of the people we support. Staff know what they must do in their work with the people they support, with their colleagues, and with any administration or finance responsibilities. Staff know how to use person centred thinking tools and approaches to deliver their core responsibilities. They know where they can use their own judgment and try new ideas or approaches, and record what they are learning about what works and does not work when this occurs. Roles and responsibilities are clearly recorded (for example, in a doughnut) and this is reflected in job descriptions.</t>
    </r>
  </si>
  <si>
    <r>
      <rPr>
        <sz val="18"/>
        <color rgb="FFFFFFFF"/>
        <rFont val="Arial"/>
        <family val="2"/>
      </rPr>
      <t xml:space="preserve">1  </t>
    </r>
    <r>
      <rPr>
        <sz val="12"/>
        <rFont val="Arial"/>
        <family val="2"/>
      </rPr>
      <t>I make all decisions without involving the team. I chair team meetings and set the agenda. I set the agenda for supervision and personal development planning.</t>
    </r>
  </si>
  <si>
    <r>
      <rPr>
        <sz val="18"/>
        <color rgb="FFFFFFFF"/>
        <rFont val="Arial"/>
        <family val="2"/>
      </rPr>
      <t xml:space="preserve">2  </t>
    </r>
    <r>
      <rPr>
        <sz val="12"/>
        <rFont val="Arial"/>
        <family val="2"/>
      </rPr>
      <t xml:space="preserve">I recognise the need to find a way to listen to my staff team, value their opinions and engage them in decision making. I am trying to improve how I do this.
</t>
    </r>
    <r>
      <rPr>
        <sz val="18"/>
        <color rgb="FFFFFFFF"/>
        <rFont val="Arial"/>
        <family val="2"/>
      </rPr>
      <t xml:space="preserve"> </t>
    </r>
  </si>
  <si>
    <r>
      <rPr>
        <sz val="18"/>
        <color theme="0"/>
        <rFont val="Arial"/>
        <family val="2"/>
      </rPr>
      <t>3</t>
    </r>
    <r>
      <rPr>
        <sz val="10"/>
        <color rgb="FF000000"/>
        <rFont val="Arial"/>
        <family val="2"/>
      </rPr>
      <t xml:space="preserve">  </t>
    </r>
    <r>
      <rPr>
        <sz val="12"/>
        <color rgb="FF000000"/>
        <rFont val="Arial"/>
        <family val="2"/>
      </rPr>
      <t xml:space="preserve">Staff are able to have some involvement in setting team meeting agendas and contributing their views. I still make most of the decisions. 
</t>
    </r>
  </si>
  <si>
    <r>
      <rPr>
        <sz val="18"/>
        <color rgb="FFFFFFFF"/>
        <rFont val="Arial"/>
        <family val="2"/>
      </rPr>
      <t xml:space="preserve">5  </t>
    </r>
    <r>
      <rPr>
        <sz val="12"/>
        <rFont val="Arial"/>
        <family val="2"/>
      </rPr>
      <t xml:space="preserve">Staff feel that their opinions are listened to. Team members are asked for their opinions and consulted on any issues that affect them. Team members feel confident in suggesting new ideas or changes to me. We regularly use person centred thinking tools and approaches to listen to each other’s views and experiences.
</t>
    </r>
  </si>
  <si>
    <r>
      <rPr>
        <sz val="18"/>
        <color rgb="FFFFFFFF"/>
        <rFont val="Arial"/>
        <family val="2"/>
      </rPr>
      <t xml:space="preserve">1  </t>
    </r>
    <r>
      <rPr>
        <sz val="12"/>
        <rFont val="Arial"/>
        <family val="2"/>
      </rPr>
      <t>I write staff rosters based upon staff availability. The roster meets the requirements of the organisation. There is a system for staff and people supported to make requests.</t>
    </r>
  </si>
  <si>
    <r>
      <rPr>
        <sz val="18"/>
        <color rgb="FFFFFFFF"/>
        <rFont val="Arial"/>
        <family val="2"/>
      </rPr>
      <t xml:space="preserve">2  </t>
    </r>
    <r>
      <rPr>
        <sz val="12"/>
        <rFont val="Arial"/>
        <family val="2"/>
      </rPr>
      <t xml:space="preserve">I have identified the preferences of some people supported and the staff (for example, using the matching tool and one page profile). I write the rosters and take these preferences into consideration where possible. </t>
    </r>
  </si>
  <si>
    <r>
      <rPr>
        <sz val="18"/>
        <color rgb="FFFFFFFF"/>
        <rFont val="Arial"/>
        <family val="2"/>
      </rPr>
      <t xml:space="preserve">4  </t>
    </r>
    <r>
      <rPr>
        <sz val="12"/>
        <rFont val="Arial"/>
        <family val="2"/>
      </rPr>
      <t>My team and I know what people’s preferences are, how they like to be supported and what is important to them. These preferences are acknowledged in the way that the roster is developed, so that we get a good match between the person and the staff who support them. Roster structure and shift times reflect how people want to be supported.</t>
    </r>
  </si>
  <si>
    <r>
      <rPr>
        <sz val="18"/>
        <color rgb="FFFFFFFF"/>
        <rFont val="Arial"/>
        <family val="2"/>
      </rPr>
      <t xml:space="preserve">5  </t>
    </r>
    <r>
      <rPr>
        <sz val="12"/>
        <rFont val="Arial"/>
        <family val="2"/>
      </rPr>
      <t>Decisions about rosters are based on who the person wants to support them. If I need to make this decision, it is based on which staff are best matched to the person, taking into account common interests as well as personality characteristics, necessary skills and experience. Rosters are developed around the support the person wants, the activities they want to do, and who they want to support them. Attention is given to specific cultural needs of both the person and individual staff members when looking at rosters and planning leave throughout the year.</t>
    </r>
  </si>
  <si>
    <r>
      <rPr>
        <sz val="18"/>
        <color rgb="FFFFFFFF"/>
        <rFont val="Arial"/>
        <family val="2"/>
      </rPr>
      <t xml:space="preserve">1  </t>
    </r>
    <r>
      <rPr>
        <sz val="12"/>
        <rFont val="Arial"/>
        <family val="2"/>
      </rPr>
      <t>Staff are recruited based on formal job descriptions that have been developed by the organisation</t>
    </r>
  </si>
  <si>
    <r>
      <rPr>
        <sz val="18"/>
        <color rgb="FFFFFFFF"/>
        <rFont val="Arial"/>
        <family val="2"/>
      </rPr>
      <t xml:space="preserve">2  </t>
    </r>
    <r>
      <rPr>
        <sz val="12"/>
        <rFont val="Arial"/>
        <family val="2"/>
      </rPr>
      <t xml:space="preserve">I know I should involve the people who receive a service in recruitment, but I am not sure how to go about this.
</t>
    </r>
  </si>
  <si>
    <r>
      <rPr>
        <sz val="18"/>
        <color rgb="FFFFFFFF"/>
        <rFont val="Arial"/>
        <family val="2"/>
      </rPr>
      <t xml:space="preserve">3  </t>
    </r>
    <r>
      <rPr>
        <sz val="12"/>
        <rFont val="Arial"/>
        <family val="2"/>
      </rPr>
      <t xml:space="preserve">I have started to look at ‘good practice’ examples of ways to involve people supported in recruiting their staff. We have started to explore how we can develop job descriptions that reflect what is important to the people we support. </t>
    </r>
  </si>
  <si>
    <r>
      <rPr>
        <sz val="18"/>
        <color rgb="FFFFFFFF"/>
        <rFont val="Arial"/>
        <family val="2"/>
      </rPr>
      <t xml:space="preserve">4  </t>
    </r>
    <r>
      <rPr>
        <sz val="12"/>
        <rFont val="Arial"/>
        <family val="2"/>
      </rPr>
      <t xml:space="preserve">We have worked with people supported and identified ways for them and their families to be involved in the recruitment and selection of their staff. This happens some of the time. We have developed personalised job descriptions and advertisements. These are based on what is important to the person and how they want to be supported. We use person centred tools and approaches (for example, the matching tool) in our recruitment processes.
</t>
    </r>
  </si>
  <si>
    <r>
      <rPr>
        <sz val="18"/>
        <color rgb="FFFFFFFF"/>
        <rFont val="Arial"/>
        <family val="2"/>
      </rPr>
      <t xml:space="preserve">5  </t>
    </r>
    <r>
      <rPr>
        <sz val="12"/>
        <rFont val="Arial"/>
        <family val="2"/>
      </rPr>
      <t>Our recruitment and selection process demonstrates a person centred approach. We recruit people who can deliver our purpose, and are well matched to the people supported. We select people based on their values, beliefs and characteristics, not just their experience and knowledge. Job descriptions and advertisements are individualised to the person supported wherever possible. It is standard practice for people supported to be involved in recruiting their own staff, in a way that works for them.</t>
    </r>
  </si>
  <si>
    <r>
      <rPr>
        <sz val="18"/>
        <color rgb="FFFFFFFF"/>
        <rFont val="Arial"/>
        <family val="2"/>
      </rPr>
      <t xml:space="preserve">1  </t>
    </r>
    <r>
      <rPr>
        <sz val="12"/>
        <rFont val="Arial"/>
        <family val="2"/>
      </rPr>
      <t>I encourage my team to make sure people are safe and do not take risks. We adhere to all required legislation. We don’t talk about rights based approaches to risk.</t>
    </r>
  </si>
  <si>
    <r>
      <rPr>
        <sz val="18"/>
        <color rgb="FFFFFFFF"/>
        <rFont val="Arial"/>
        <family val="2"/>
      </rPr>
      <t xml:space="preserve">3  </t>
    </r>
    <r>
      <rPr>
        <sz val="12"/>
        <rFont val="Arial"/>
        <family val="2"/>
      </rPr>
      <t>I am working with the team to help them take a responsive and person centred approach to risk. We are starting to use this in some situations.</t>
    </r>
  </si>
  <si>
    <r>
      <rPr>
        <sz val="18"/>
        <color rgb="FFFFFFFF"/>
        <rFont val="Arial"/>
        <family val="2"/>
      </rPr>
      <t xml:space="preserve">4  </t>
    </r>
    <r>
      <rPr>
        <sz val="12"/>
        <rFont val="Arial"/>
        <family val="2"/>
      </rPr>
      <t xml:space="preserve">We use a person centred approach to risk most of the time. Staff have a clear understanding of this approach through training and support. We involve the person, their family and others in thinking through risks and we link this in with decision-making information. I ensure everything is documented and adheres to the relevant legislation. </t>
    </r>
  </si>
  <si>
    <r>
      <rPr>
        <sz val="18"/>
        <color rgb="FFFFFFFF"/>
        <rFont val="Arial"/>
        <family val="2"/>
      </rPr>
      <t xml:space="preserve">5  </t>
    </r>
    <r>
      <rPr>
        <sz val="12"/>
        <rFont val="Arial"/>
        <family val="2"/>
      </rPr>
      <t xml:space="preserve">We recognise people have the right to make decisions and choices, and that some choices involve risks. We support a person’s right to choice by taking steps to ensure risks are thought through in a person centred way that reflects what is important to the person.  The person, and their family are centrally involved in the way that we do this. Decisions are clearly recorded. </t>
    </r>
  </si>
  <si>
    <r>
      <rPr>
        <sz val="18"/>
        <color rgb="FFFFFFFF"/>
        <rFont val="Arial"/>
        <family val="2"/>
      </rPr>
      <t xml:space="preserve">2  </t>
    </r>
    <r>
      <rPr>
        <sz val="12"/>
        <rFont val="Arial"/>
        <family val="2"/>
      </rPr>
      <t>I recognise that I need to find training and professional development opportunities for my team that reflect the needs and rights of the people supported, and will motivate the staff. All staff are required to complete induction training. This is centred around compliance and safe working practices.</t>
    </r>
  </si>
  <si>
    <r>
      <rPr>
        <sz val="18"/>
        <color rgb="FFFFFFFF"/>
        <rFont val="Arial"/>
        <family val="2"/>
      </rPr>
      <t xml:space="preserve">3  </t>
    </r>
    <r>
      <rPr>
        <sz val="12"/>
        <rFont val="Arial"/>
        <family val="2"/>
      </rPr>
      <t>I have started to think about how I can introduce learning and professional development opportunities to staff that will reflect the needs and wishes of people supported, and also engage and develop the team member. I have begun to look at what is working and what is not working for staff. I am also researching what is available</t>
    </r>
  </si>
  <si>
    <r>
      <rPr>
        <sz val="18"/>
        <color rgb="FFFFFFFF"/>
        <rFont val="Arial"/>
        <family val="2"/>
      </rPr>
      <t xml:space="preserve">4  </t>
    </r>
    <r>
      <rPr>
        <sz val="12"/>
        <rFont val="Arial"/>
        <family val="2"/>
      </rPr>
      <t>We have prioritised training needs and identified professional development opportunities. This is aligned with each team member’s personal development plan. Training and professional development reflect the needs and wishes of people who receive a service and have been agreed with team members. Person centred thinking and approaches are central to our approaches to training. We comply with all legal and funding requirements.</t>
    </r>
  </si>
  <si>
    <r>
      <rPr>
        <sz val="18"/>
        <color rgb="FFFFFFFF"/>
        <rFont val="Arial"/>
        <family val="2"/>
      </rPr>
      <t xml:space="preserve">5  </t>
    </r>
    <r>
      <rPr>
        <sz val="12"/>
        <rFont val="Arial"/>
        <family val="2"/>
      </rPr>
      <t xml:space="preserve">We provide professional development and training opportunities to all staff which reflect the goals identified through their personal development plan. Opportunities focus on increasing choice and control for people supported and delivering person centred support. Within a few months of starting with the organisation, new staff have completed induction training that includes using person centred thinking and approaches to deliver our purpose. Training content and materials are reviewed so as to be up-to-date and consistent with best practice. </t>
    </r>
  </si>
  <si>
    <r>
      <rPr>
        <sz val="18"/>
        <color rgb="FFFFFFFF"/>
        <rFont val="Arial"/>
        <family val="2"/>
      </rPr>
      <t xml:space="preserve">1  </t>
    </r>
    <r>
      <rPr>
        <sz val="12"/>
        <rFont val="Arial"/>
        <family val="2"/>
      </rPr>
      <t>We struggle to find time for regular supervision and it is seen negatively by some staff. We do not have ways to conduct supervision with staff who work remotely. I set the agenda and make the arrangements for staff supervision if and when it does occur.</t>
    </r>
  </si>
  <si>
    <r>
      <rPr>
        <sz val="18"/>
        <color rgb="FFFFFFFF"/>
        <rFont val="Arial"/>
        <family val="2"/>
      </rPr>
      <t xml:space="preserve">2  </t>
    </r>
    <r>
      <rPr>
        <sz val="12"/>
        <rFont val="Arial"/>
        <family val="2"/>
      </rPr>
      <t xml:space="preserve">Supervision is conducted in an ad hoc manner and has no connection to the personal development plan. I am aware that staff support and supervision practices need to be reviewed. I am not sure how I can change the current arrangements.
</t>
    </r>
  </si>
  <si>
    <r>
      <rPr>
        <sz val="18"/>
        <color theme="0"/>
        <rFont val="Arial"/>
        <family val="2"/>
      </rPr>
      <t xml:space="preserve">3 </t>
    </r>
    <r>
      <rPr>
        <sz val="12"/>
        <color rgb="FF000000"/>
        <rFont val="Arial"/>
        <family val="2"/>
      </rPr>
      <t xml:space="preserve"> </t>
    </r>
    <r>
      <rPr>
        <sz val="12"/>
        <rFont val="Arial"/>
        <family val="2"/>
      </rPr>
      <t xml:space="preserve">I have started to think about involving people who receive a service and families in staff supervision. I have talked to people and staff about how we might go about this. Most members of staff have supervision meetings. </t>
    </r>
  </si>
  <si>
    <r>
      <t xml:space="preserve">5  </t>
    </r>
    <r>
      <rPr>
        <sz val="12"/>
        <rFont val="Arial"/>
        <family val="2"/>
      </rPr>
      <t>Each team member, including remote staff, has regular, planned, individual supervision. Supervision includes giving staff specific feedback on what they do well, as well as what they can improve on (for example, coaching staff to develop their skills in working in a person centred way). There is a clear link between training and supervision and what people do when they are at work (for example, when staff attend training I expect to see a difference in their work and this is discussed in their individual supervision). The views of people supported and families are very important in the supervision process, and people are asked to provide feedback before supervision. Supervision is clearly linked to and builds on personal development plans.</t>
    </r>
  </si>
  <si>
    <t>Performance planning, support and development</t>
  </si>
  <si>
    <r>
      <rPr>
        <sz val="18"/>
        <color rgb="FFFFFFFF"/>
        <rFont val="Arial"/>
        <family val="2"/>
      </rPr>
      <t xml:space="preserve">1  </t>
    </r>
    <r>
      <rPr>
        <sz val="12"/>
        <rFont val="Arial"/>
        <family val="2"/>
      </rPr>
      <t xml:space="preserve">None or very few of my staff have a personal development plan. I set the agenda and assign objectives if and when it does occur.
</t>
    </r>
  </si>
  <si>
    <r>
      <rPr>
        <sz val="18"/>
        <color rgb="FFFFFFFF"/>
        <rFont val="Arial"/>
        <family val="2"/>
      </rPr>
      <t xml:space="preserve">2  </t>
    </r>
    <r>
      <rPr>
        <sz val="12"/>
        <rFont val="Arial"/>
        <family val="2"/>
      </rPr>
      <t>Organisational policies specify that all staff have a personal development plan, but in practice this is not occurring consistently. Staff who do have a personal development plan generally do not contribute to the agenda or development of goals. There is minimal reference to the personal development plan from the previous year. I understand that people who receive a service should be given the opportunity to feed back on the support they receive from staff. I am not sure how I should go about this.</t>
    </r>
  </si>
  <si>
    <r>
      <rPr>
        <sz val="18"/>
        <color rgb="FFFFFFFF"/>
        <rFont val="Arial"/>
        <family val="2"/>
      </rPr>
      <t xml:space="preserve">3  </t>
    </r>
    <r>
      <rPr>
        <sz val="12"/>
        <rFont val="Arial"/>
        <family val="2"/>
      </rPr>
      <t>I have a strategy in place to ensure that each member of staff has a personal development plan. These plans are sometimes reviewed through supervision throughout the year, but not consistently. I have started to talk to each team member about human rights and how they are using person centred thinking tools and approaches in their work. Where possible, I seek the views of people supported and their families to inform progress.</t>
    </r>
  </si>
  <si>
    <r>
      <rPr>
        <sz val="18"/>
        <color rgb="FFFFFFFF"/>
        <rFont val="Arial"/>
        <family val="2"/>
      </rPr>
      <t xml:space="preserve">4  </t>
    </r>
    <r>
      <rPr>
        <sz val="12"/>
        <rFont val="Arial"/>
        <family val="2"/>
      </rPr>
      <t>All staff have a personal development plan. Staff are asked to reflect on what they have tried, what they have learnt, what they are pleased about and if they have any concerns. We then agree what actions need to be taken from all the information gathered. We have a variety of ways for people who receive a service and their families to contribute their views to staff performance planning and support discussions.</t>
    </r>
  </si>
  <si>
    <r>
      <rPr>
        <sz val="18"/>
        <color rgb="FFFFFFFF"/>
        <rFont val="Arial"/>
        <family val="2"/>
      </rPr>
      <t xml:space="preserve">5  </t>
    </r>
    <r>
      <rPr>
        <sz val="12"/>
        <rFont val="Arial"/>
        <family val="2"/>
      </rPr>
      <t xml:space="preserve">Each staff member has a personal development plan. Personal development plans include feedback from people supported and their families about what is working and not working. Personal development plans outline clear goals and actions that build on strengths, focus on working in a person centred way, and further develop skills. Positive feedback is seen as an essential aspect of this process. Actions and goals are reviewed at regular supervision meetings throughout the year.
</t>
    </r>
  </si>
  <si>
    <r>
      <rPr>
        <sz val="18"/>
        <color rgb="FFFFFFFF"/>
        <rFont val="Arial"/>
        <family val="2"/>
      </rPr>
      <t xml:space="preserve">2  </t>
    </r>
    <r>
      <rPr>
        <sz val="12"/>
        <rFont val="Arial"/>
        <family val="2"/>
      </rPr>
      <t xml:space="preserve">There are frequent team meetings. I set the agenda and chair the meeting. There is little structure to the meeting and they are not as well attended as they could be.
</t>
    </r>
  </si>
  <si>
    <r>
      <rPr>
        <sz val="18"/>
        <color rgb="FFFFFFFF"/>
        <rFont val="Arial"/>
        <family val="2"/>
      </rPr>
      <t xml:space="preserve">3  </t>
    </r>
    <r>
      <rPr>
        <sz val="12"/>
        <rFont val="Arial"/>
        <family val="2"/>
      </rPr>
      <t xml:space="preserve">I schedule regular team meetings. The meeting tends to focus on the provision of information and does not often include problem solving or celebrating successes. 
</t>
    </r>
  </si>
  <si>
    <r>
      <rPr>
        <sz val="18"/>
        <color rgb="FFFFFFFF"/>
        <rFont val="Arial"/>
        <family val="2"/>
      </rPr>
      <t xml:space="preserve">4  </t>
    </r>
    <r>
      <rPr>
        <sz val="12"/>
        <rFont val="Arial"/>
        <family val="2"/>
      </rPr>
      <t xml:space="preserve">We have regular structured team meetings which are documented. Actions are decided on as a group, recorded and followed up on. They are well attended and most people contribute. </t>
    </r>
  </si>
  <si>
    <r>
      <rPr>
        <sz val="18"/>
        <color rgb="FFFFFFFF"/>
        <rFont val="Arial"/>
        <family val="2"/>
      </rPr>
      <t xml:space="preserve">5  </t>
    </r>
    <r>
      <rPr>
        <sz val="12"/>
        <rFont val="Arial"/>
        <family val="2"/>
      </rPr>
      <t>Our team has regular, productive team meetings that everyone can contribute to. Team meetings include sharing what is going well and problem solving difficulties (for example, practicing using person centred thinking tools like working/not working, 4 +1 Questions, to solve problems).</t>
    </r>
  </si>
  <si>
    <t>Training and  professional development</t>
  </si>
  <si>
    <r>
      <rPr>
        <sz val="15"/>
        <color rgb="FF231F20"/>
        <rFont val="Arial"/>
        <family val="2"/>
      </rPr>
      <t>Understanding the person’s history</t>
    </r>
  </si>
  <si>
    <r>
      <t xml:space="preserve">  </t>
    </r>
    <r>
      <rPr>
        <sz val="15"/>
        <color rgb="FF000000"/>
        <rFont val="Arial"/>
        <family val="2"/>
      </rPr>
      <t>Supporting individual development in person centred thinking tools and approaches</t>
    </r>
  </si>
  <si>
    <t xml:space="preserve">Seeing the person as an individual, and appreciating strengths and qualities  </t>
  </si>
  <si>
    <t>Knowledge, skills and understanding</t>
  </si>
  <si>
    <t>Support team development in person centred thinking tools and approaches</t>
  </si>
  <si>
    <t>What matters to the person now</t>
  </si>
  <si>
    <t>How the person wants to be supported</t>
  </si>
  <si>
    <t>Working towards outcomes that the person wants for their future</t>
  </si>
  <si>
    <t>How the person communicates</t>
  </si>
  <si>
    <t>How the person makes decisions</t>
  </si>
  <si>
    <t>Acting on what the person is telling us</t>
  </si>
  <si>
    <t>Supporting people in their friendships and relationships</t>
  </si>
  <si>
    <t>Clear purpose</t>
  </si>
  <si>
    <t>An agreed way of working that reflects values</t>
  </si>
  <si>
    <t>Staff know what is expected of them</t>
  </si>
  <si>
    <t>Staff feel their opinions matter</t>
  </si>
  <si>
    <t>Rosters - staff are thoughtfully matched to people and rosters are personalised to people who are supported</t>
  </si>
  <si>
    <t>Recruitment and selection</t>
  </si>
  <si>
    <t>Enabling risk</t>
  </si>
  <si>
    <t>Staff know what is important to each other and how to support each other</t>
  </si>
  <si>
    <t>Supervision</t>
  </si>
  <si>
    <t>Go to the action plan</t>
  </si>
  <si>
    <t>Actions</t>
  </si>
  <si>
    <t>What is going to happen next</t>
  </si>
  <si>
    <t>Section 2  Supporting people to have choice and control</t>
  </si>
  <si>
    <t xml:space="preserve">Section 1  Person-centred thinking skills and approaches </t>
  </si>
  <si>
    <t>Completion date</t>
  </si>
  <si>
    <t>Who is responsible for this?</t>
  </si>
  <si>
    <t>Who is responsible for  this?</t>
  </si>
  <si>
    <t>How I came up with this score and ideas for what to do next</t>
  </si>
  <si>
    <r>
      <rPr>
        <sz val="18"/>
        <color theme="0"/>
        <rFont val="Arial"/>
        <family val="2"/>
      </rPr>
      <t>5</t>
    </r>
    <r>
      <rPr>
        <sz val="12"/>
        <color rgb="FF000000"/>
        <rFont val="Arial"/>
        <family val="2"/>
      </rPr>
      <t xml:space="preserve">  We know and have a record of each individual’s personal history in the amount of detail that works for them. This is the person’s history and not a history of services. This is recorded in a way that works for the person (for example, on a history map, life story book, timeline, scrapbook, memory box or DVD). We always use this information as the foundation of current and future approaches to support.</t>
    </r>
  </si>
  <si>
    <r>
      <rPr>
        <sz val="18"/>
        <color rgb="FFFFFFFF"/>
        <rFont val="Arial"/>
        <family val="2"/>
      </rPr>
      <t xml:space="preserve">1  </t>
    </r>
    <r>
      <rPr>
        <sz val="12"/>
        <color rgb="FF231F20"/>
        <rFont val="Arial"/>
        <family val="2"/>
      </rPr>
      <t>No one in my team has any understanding or experience of using person-centred thinking tools or approaches.</t>
    </r>
  </si>
  <si>
    <r>
      <rPr>
        <sz val="18"/>
        <color rgb="FFFFFFFF"/>
        <rFont val="Arial"/>
        <family val="2"/>
      </rPr>
      <t xml:space="preserve">1  </t>
    </r>
    <r>
      <rPr>
        <sz val="12"/>
        <rFont val="Arial"/>
        <family val="2"/>
      </rPr>
      <t>The organisation has no process in place to reflect on how we work and how to support staff to develop their skills.</t>
    </r>
  </si>
  <si>
    <r>
      <rPr>
        <sz val="18"/>
        <color rgb="FFFFFFFF"/>
        <rFont val="Arial"/>
        <family val="2"/>
      </rPr>
      <t xml:space="preserve">2  </t>
    </r>
    <r>
      <rPr>
        <sz val="12"/>
        <rFont val="Arial"/>
        <family val="2"/>
      </rPr>
      <t xml:space="preserve">I recognise that all staff need ongoing support and opportunities to build their skills and knowledge, and a way for their progress to be monitored. I am not sure how to go about this. </t>
    </r>
  </si>
  <si>
    <r>
      <rPr>
        <sz val="18"/>
        <color rgb="FFFFFFFF"/>
        <rFont val="Arial"/>
        <family val="2"/>
      </rPr>
      <t xml:space="preserve">4  </t>
    </r>
    <r>
      <rPr>
        <sz val="12"/>
        <rFont val="Arial"/>
        <family val="2"/>
      </rPr>
      <t>I talk to each team member about how they are developing their skills in using person centred thinking and approaches and how I can support them in this. This is planned and occurs on a regular basis. I have a record of the progress that team members are making (for example, using the person centred thinking rating scale).</t>
    </r>
    <r>
      <rPr>
        <sz val="18"/>
        <color rgb="FFFFFFFF"/>
        <rFont val="Arial"/>
        <family val="2"/>
      </rPr>
      <t xml:space="preserve"> </t>
    </r>
  </si>
  <si>
    <r>
      <rPr>
        <sz val="18"/>
        <color rgb="FFFFFFFF"/>
        <rFont val="Arial"/>
        <family val="2"/>
      </rPr>
      <t xml:space="preserve">2  </t>
    </r>
    <r>
      <rPr>
        <sz val="12"/>
        <rFont val="Arial"/>
        <family val="2"/>
      </rPr>
      <t>I recognise that it is important that we meet and reflect about how the team are doing in using person centred approaches, but we struggle to prioritise this or find the resources to allow this to happen.</t>
    </r>
    <r>
      <rPr>
        <sz val="18"/>
        <color rgb="FFFFFFFF"/>
        <rFont val="Arial"/>
        <family val="2"/>
      </rPr>
      <t xml:space="preserve"> </t>
    </r>
  </si>
  <si>
    <r>
      <rPr>
        <sz val="18"/>
        <color theme="0"/>
        <rFont val="Arial"/>
        <family val="2"/>
      </rPr>
      <t>3</t>
    </r>
    <r>
      <rPr>
        <sz val="10"/>
        <color rgb="FF000000"/>
        <rFont val="Arial"/>
        <family val="2"/>
      </rPr>
      <t xml:space="preserve">  </t>
    </r>
    <r>
      <rPr>
        <sz val="12"/>
        <rFont val="Arial"/>
        <family val="2"/>
      </rPr>
      <t xml:space="preserve">We have started to use some person centred thinking tools and approaches to gather information about what is important to the person (for example, ‘good day and bad day’, relationship maps and learning about the person’s preferred routines). This information is starting to change how we support people. </t>
    </r>
  </si>
  <si>
    <r>
      <rPr>
        <sz val="18"/>
        <color theme="0"/>
        <rFont val="Arial"/>
        <family val="2"/>
      </rPr>
      <t>2</t>
    </r>
    <r>
      <rPr>
        <sz val="10"/>
        <color rgb="FF000000"/>
        <rFont val="Arial"/>
        <family val="2"/>
      </rPr>
      <t xml:space="preserve">  </t>
    </r>
    <r>
      <rPr>
        <sz val="12"/>
        <color rgb="FF000000"/>
        <rFont val="Arial"/>
        <family val="2"/>
      </rPr>
      <t xml:space="preserve">We realise that in order to support people effectively we should understand their aspirations for the future. However, we are not sure how to do this, or whether it is really our role. </t>
    </r>
  </si>
  <si>
    <r>
      <rPr>
        <sz val="18"/>
        <color theme="0"/>
        <rFont val="Arial"/>
        <family val="2"/>
      </rPr>
      <t xml:space="preserve">3  </t>
    </r>
    <r>
      <rPr>
        <sz val="12"/>
        <rFont val="Arial"/>
        <family val="2"/>
      </rPr>
      <t>We are trying different person centred approaches to enable the person to think about their future and we have recorded goals for some people. We are working on our role in supporting the person to achieve their goals.</t>
    </r>
  </si>
  <si>
    <r>
      <rPr>
        <sz val="18"/>
        <color rgb="FFFFFFFF"/>
        <rFont val="Arial"/>
        <family val="2"/>
      </rPr>
      <t xml:space="preserve">5  </t>
    </r>
    <r>
      <rPr>
        <sz val="12"/>
        <rFont val="Arial"/>
        <family val="2"/>
      </rPr>
      <t>Staff know the decisions that are important to the person, how to support the person with these decisions, how the final decision is made and who else to involve. This is recorded, for example, in a decision-making agreement. Where needed, we make sure the person gets representation or assistance (for example, advocacy, interpreters, supported decision making processes, accessible information, etc). We assist the person to develop and maintain circles of support. We have supported some people to make decisions that challenged us.  We have developed an understanding of how to manage this. The decision-making information we capture links in with our approach to risk.</t>
    </r>
  </si>
  <si>
    <r>
      <rPr>
        <sz val="18"/>
        <color rgb="FFFFFFFF"/>
        <rFont val="Arial"/>
        <family val="2"/>
      </rPr>
      <t xml:space="preserve">2 </t>
    </r>
    <r>
      <rPr>
        <sz val="12"/>
        <color rgb="FF231F20"/>
        <rFont val="Arial"/>
        <family val="2"/>
      </rPr>
      <t xml:space="preserve"> </t>
    </r>
    <r>
      <rPr>
        <sz val="12"/>
        <rFont val="Arial"/>
        <family val="2"/>
      </rPr>
      <t>We realise that we need to explore our values and beliefs as a team. We know how this can inform our practice.</t>
    </r>
  </si>
  <si>
    <r>
      <rPr>
        <sz val="18"/>
        <color theme="0"/>
        <rFont val="Arial"/>
        <family val="2"/>
      </rPr>
      <t>5</t>
    </r>
    <r>
      <rPr>
        <sz val="12"/>
        <color rgb="FF000000"/>
        <rFont val="Arial"/>
        <family val="2"/>
      </rPr>
      <t xml:space="preserve">  We know what is important to each individual we support. This is clearly recorded and contains specific, detailed information including relationships, routines and interests (for example, everybody we support has a one page profile or a person centred description that is used as a living document that changes with the person). Staff intentionally work to make sure that what is important to the person is happening in their day-to-day life, and identify where there are obstacles to achieving this (including where it is the organisation’s own procedures and practices that cause these obstacles). We have a process for addressing obstacles within the team and more broadly within the organisation (for example, through team meetings, supervision, individual planning or strategic planning).
 </t>
    </r>
  </si>
  <si>
    <t xml:space="preserve">Section 2                                                                                         </t>
  </si>
  <si>
    <t xml:space="preserve">Actions </t>
  </si>
  <si>
    <t xml:space="preserve">Section 3 Creating a person centred culture </t>
  </si>
  <si>
    <t>Team or service name:</t>
  </si>
  <si>
    <r>
      <rPr>
        <sz val="18"/>
        <color rgb="FFFFFFFF"/>
        <rFont val="Arial"/>
        <family val="2"/>
      </rPr>
      <t xml:space="preserve">4 </t>
    </r>
    <r>
      <rPr>
        <sz val="12"/>
        <rFont val="Arial"/>
        <family val="2"/>
      </rPr>
      <t xml:space="preserve"> I am using person centred thinking tools and approaches myself, and all the team know and are successfully using several of these skills. I have a one page profile and so do each of the team, and we are using this in our work together. Staff understand that it is not just about the tools they use but the listening and thinking that go with it.</t>
    </r>
  </si>
  <si>
    <r>
      <rPr>
        <sz val="18"/>
        <color rgb="FFFFFFFF"/>
        <rFont val="Arial"/>
        <family val="2"/>
      </rPr>
      <t xml:space="preserve">3 </t>
    </r>
    <r>
      <rPr>
        <sz val="12"/>
        <rFont val="Arial"/>
        <family val="2"/>
      </rPr>
      <t xml:space="preserve"> I have a plan to develop our understanding and some of the team have begun to use person centred thinking tools or approaches. We have started to look at some of the information available on person centred thinking (for example, Michael Smull’s podcasts)</t>
    </r>
  </si>
  <si>
    <r>
      <rPr>
        <sz val="18"/>
        <color rgb="FFFFFFFF"/>
        <rFont val="Arial"/>
        <family val="2"/>
      </rPr>
      <t xml:space="preserve">5  </t>
    </r>
    <r>
      <rPr>
        <sz val="12"/>
        <rFont val="Arial"/>
        <family val="2"/>
      </rPr>
      <t>Each staff member has a regularly reviewed personal development plan that includes how they are developing their competence in using the person centred thinking tools and approaches. This includes celebrating successes and problem solving difficulties. I ensure that each team member reflects on their practice and is accountable for this. We use a range of ways to ensure each team member has individual support in using person centred thinking tools and approaches (for example, peer support, coaching and person centred thinking, as a standing agenda item for supervision). There are mechanisms for recording and sharing best practice across the organisation.</t>
    </r>
  </si>
  <si>
    <r>
      <rPr>
        <sz val="18"/>
        <color rgb="FFFFFFFF"/>
        <rFont val="Arial"/>
        <family val="2"/>
      </rPr>
      <t xml:space="preserve">3  </t>
    </r>
    <r>
      <rPr>
        <sz val="12"/>
        <rFont val="Arial"/>
        <family val="2"/>
      </rPr>
      <t>I have a record of the preferences of all people who receive a service as well as staff. Some people who are supported are matched to staff with similar interests but the organisation’s needs still take priority.</t>
    </r>
  </si>
  <si>
    <r>
      <rPr>
        <sz val="18"/>
        <color rgb="FFFFFFFF"/>
        <rFont val="Arial"/>
        <family val="2"/>
      </rPr>
      <t xml:space="preserve">5  </t>
    </r>
    <r>
      <rPr>
        <sz val="12"/>
        <rFont val="Arial"/>
        <family val="2"/>
      </rPr>
      <t>We know and respond to how the person communicates and how best to communicate with them, particularly if they don’t use words to communicate. This is clearly recorded (for example, on communication charts or profiles). Staff know what the person means when they behave in certain ways and how they should respond to this. All staff consistently use this on a day-to-day basis and update the information regularly.</t>
    </r>
  </si>
  <si>
    <r>
      <rPr>
        <sz val="18"/>
        <color theme="0"/>
        <rFont val="Arial"/>
        <family val="2"/>
      </rPr>
      <t>4</t>
    </r>
    <r>
      <rPr>
        <sz val="10"/>
        <color rgb="FF000000"/>
        <rFont val="Arial"/>
        <family val="2"/>
      </rPr>
      <t xml:space="preserve">  </t>
    </r>
    <r>
      <rPr>
        <sz val="12"/>
        <rFont val="Arial"/>
        <family val="2"/>
      </rPr>
      <t>I regularly meet with my team and discuss issues that they raise (in team meetings and other day-to-day opportunities). They contribute to team meeting agendas and make suggestions for supervision discussions. Some staff make suggestions for new ideas or changes. We are starting to use person centred thinking tools and approaches to listen to each other (for example, one page profiles, important to/for, what’s working/not working, good day/bad day exercise, 4 + 1 questions).</t>
    </r>
  </si>
  <si>
    <r>
      <rPr>
        <sz val="18"/>
        <color rgb="FFFFFFFF"/>
        <rFont val="Arial"/>
        <family val="2"/>
      </rPr>
      <t xml:space="preserve">5  </t>
    </r>
    <r>
      <rPr>
        <sz val="12"/>
        <rFont val="Arial"/>
        <family val="2"/>
      </rPr>
      <t xml:space="preserve">Each person has told us how they want to be supported, and we act on this. This is clearly recorded, detailed, specific to the person and used by staff to deliver individual support. The information includes the support people want in their routines, in their relationships and interests, and how to help people to be healthy and safe. We review staff performance based on their ability to provide support in the way that the person wants. We receive acknowledgment from the person that we are providing support in the right way for them.
</t>
    </r>
  </si>
  <si>
    <r>
      <rPr>
        <sz val="18"/>
        <color theme="0"/>
        <rFont val="Arial"/>
        <family val="2"/>
      </rPr>
      <t>2</t>
    </r>
    <r>
      <rPr>
        <sz val="12"/>
        <color rgb="FFFFFFFF"/>
        <rFont val="Arial"/>
        <family val="2"/>
      </rPr>
      <t xml:space="preserve">  </t>
    </r>
    <r>
      <rPr>
        <sz val="12"/>
        <rFont val="Arial"/>
        <family val="2"/>
      </rPr>
      <t xml:space="preserve"> I know that we need to develop our skills, knowledge and understanding of person centred thinking tools or approaches. I have not developed any plans to do this and am not sure how to begin.</t>
    </r>
  </si>
  <si>
    <r>
      <rPr>
        <sz val="18"/>
        <color rgb="FFFFFFFF"/>
        <rFont val="Arial"/>
        <family val="2"/>
      </rPr>
      <t xml:space="preserve">2  </t>
    </r>
    <r>
      <rPr>
        <sz val="12"/>
        <rFont val="Arial"/>
        <family val="2"/>
      </rPr>
      <t>We recognise the importance of seeing the person as a whole person, including their strengths and qualities, but we don’t usually record or share this.</t>
    </r>
  </si>
  <si>
    <r>
      <rPr>
        <sz val="18"/>
        <color theme="0"/>
        <rFont val="Arial"/>
        <family val="2"/>
      </rPr>
      <t xml:space="preserve">3 </t>
    </r>
    <r>
      <rPr>
        <sz val="10"/>
        <color rgb="FF000000"/>
        <rFont val="Arial"/>
        <family val="2"/>
      </rPr>
      <t xml:space="preserve">  </t>
    </r>
    <r>
      <rPr>
        <sz val="12"/>
        <color rgb="FF000000"/>
        <rFont val="Arial"/>
        <family val="2"/>
      </rPr>
      <t>We have started to work with the person to consider how we can support them to build and maintain relationships. We are still worried about risk and how to manage this. We have started to understand that we have a role in helping the person to develop circles of support. Staff are putting a greater focus on the person’s interests and friendships and how this may link in with their local community.</t>
    </r>
  </si>
  <si>
    <r>
      <rPr>
        <sz val="18"/>
        <color theme="0"/>
        <rFont val="Arial"/>
        <family val="2"/>
      </rPr>
      <t xml:space="preserve">4 </t>
    </r>
    <r>
      <rPr>
        <sz val="10"/>
        <color rgb="FF000000"/>
        <rFont val="Arial"/>
        <family val="2"/>
      </rPr>
      <t xml:space="preserve">  </t>
    </r>
    <r>
      <rPr>
        <sz val="12"/>
        <rFont val="Arial"/>
        <family val="2"/>
      </rPr>
      <t>We have tried a number of approaches to support people with their friendships and relationships. We know who is already important in the person’s life (for example, by using a relationship map). The person now has opportunities to meet new people who are not paid to be with them. We are focused on learning how to assist the person to develop and maintain circles of support based on the new friendships they form.</t>
    </r>
  </si>
  <si>
    <r>
      <rPr>
        <sz val="18"/>
        <color rgb="FFFFFFFF"/>
        <rFont val="Arial"/>
        <family val="2"/>
      </rPr>
      <t xml:space="preserve">2 </t>
    </r>
    <r>
      <rPr>
        <sz val="12"/>
        <color rgb="FF231F20"/>
        <rFont val="Arial"/>
        <family val="2"/>
      </rPr>
      <t xml:space="preserve"> I am aware that I need to encourage my team to understand and practice rights based approaches to risk, and become less risk averse. I am not sure how to do this.</t>
    </r>
  </si>
  <si>
    <r>
      <rPr>
        <sz val="18"/>
        <color rgb="FFFFFFFF"/>
        <rFont val="Arial"/>
        <family val="2"/>
      </rPr>
      <t xml:space="preserve">1  </t>
    </r>
    <r>
      <rPr>
        <sz val="12"/>
        <rFont val="Arial"/>
        <family val="2"/>
      </rPr>
      <t>All training is based on legislative requirements. I make sure that we meet the minimum legal and funding requirements.</t>
    </r>
    <r>
      <rPr>
        <sz val="18"/>
        <color rgb="FFFFFFFF"/>
        <rFont val="Arial"/>
        <family val="2"/>
      </rPr>
      <t xml:space="preserve"> </t>
    </r>
  </si>
  <si>
    <r>
      <rPr>
        <sz val="18"/>
        <color theme="0"/>
        <rFont val="Arial"/>
        <family val="2"/>
      </rPr>
      <t xml:space="preserve">4  </t>
    </r>
    <r>
      <rPr>
        <sz val="12"/>
        <rFont val="Arial"/>
        <family val="2"/>
      </rPr>
      <t xml:space="preserve">All staff have regular supervision, and people supported and/or families usually contribute through sharing their views with me before the supervision session. Supervision results in actions that are documented. I have started to use person centred thinking tools and approaches in supervision sessions. Supervision is seen as a positive experience and not just about things that need improving. </t>
    </r>
  </si>
  <si>
    <t>Progress for Providers - Checking your progress using person centred approaches (Action planning for managers)</t>
  </si>
  <si>
    <t>The electronic PDF or printed version of the full Progress for Providers - Checking your progress using person centred approaches has an explanation of terms and links to some examples should you need to clarify any part of the statements.</t>
  </si>
  <si>
    <r>
      <t xml:space="preserve">Either click on the </t>
    </r>
    <r>
      <rPr>
        <sz val="12"/>
        <color rgb="FFC00000"/>
        <rFont val="Arial"/>
        <family val="2"/>
      </rPr>
      <t>actions</t>
    </r>
    <r>
      <rPr>
        <sz val="12"/>
        <color rgb="FF000000"/>
        <rFont val="Arial"/>
        <family val="2"/>
      </rPr>
      <t xml:space="preserve"> tab or the hyperlink that says </t>
    </r>
    <r>
      <rPr>
        <sz val="12"/>
        <color rgb="FFC00000"/>
        <rFont val="Arial"/>
        <family val="2"/>
      </rPr>
      <t xml:space="preserve">go to the </t>
    </r>
    <r>
      <rPr>
        <sz val="12"/>
        <color rgb="FFC60036"/>
        <rFont val="Arial"/>
        <family val="2"/>
      </rPr>
      <t xml:space="preserve">action plan </t>
    </r>
    <r>
      <rPr>
        <sz val="12"/>
        <rFont val="Arial"/>
        <family val="2"/>
      </rPr>
      <t>to record any actions set once you have decided on your priority areas.</t>
    </r>
  </si>
  <si>
    <t>Instructions for use</t>
  </si>
  <si>
    <r>
      <t xml:space="preserve">Start with the </t>
    </r>
    <r>
      <rPr>
        <sz val="12"/>
        <color rgb="FFC00000"/>
        <rFont val="Arial"/>
        <family val="2"/>
      </rPr>
      <t>P4P Managers Form</t>
    </r>
    <r>
      <rPr>
        <sz val="12"/>
        <rFont val="Arial"/>
        <family val="2"/>
      </rPr>
      <t xml:space="preserve">. Click the box (one only) next to the statement that you chose as being closest to you and / or your team's progress to date for each heading. </t>
    </r>
  </si>
  <si>
    <r>
      <t>Once you have completed all of the sections, either click on the tabs at the bottom named</t>
    </r>
    <r>
      <rPr>
        <sz val="12"/>
        <color rgb="FFC60036"/>
        <rFont val="Arial"/>
        <family val="2"/>
      </rPr>
      <t xml:space="preserve"> your results</t>
    </r>
    <r>
      <rPr>
        <sz val="12"/>
        <color rgb="FF000000"/>
        <rFont val="Arial"/>
        <family val="2"/>
      </rPr>
      <t xml:space="preserve"> or the hyperlink next to the last statement that says </t>
    </r>
    <r>
      <rPr>
        <sz val="12"/>
        <color rgb="FFC60036"/>
        <rFont val="Arial"/>
        <family val="2"/>
      </rPr>
      <t>view your results.</t>
    </r>
    <r>
      <rPr>
        <sz val="12"/>
        <rFont val="Arial"/>
        <family val="2"/>
      </rPr>
      <t xml:space="preserve"> You will be able to see all of your scores, including your average score for each section. This will be automatically calculated for you.</t>
    </r>
  </si>
  <si>
    <t xml:space="preserve">This spreadsheet has been developed as a companion to the Progress for Providers (Managers) self-assessment tool to assist managers / organisations who wish to electronically save their results so as to compare their progress over time. </t>
  </si>
</sst>
</file>

<file path=xl/styles.xml><?xml version="1.0" encoding="utf-8"?>
<styleSheet xmlns="http://schemas.openxmlformats.org/spreadsheetml/2006/main" xmlns:mc="http://schemas.openxmlformats.org/markup-compatibility/2006" xmlns:x14ac="http://schemas.microsoft.com/office/spreadsheetml/2009/9/ac" mc:Ignorable="x14ac">
  <fonts count="46" x14ac:knownFonts="1">
    <font>
      <sz val="10"/>
      <color rgb="FF000000"/>
      <name val="Times New Roman"/>
      <charset val="204"/>
    </font>
    <font>
      <sz val="10"/>
      <color rgb="FF000000"/>
      <name val="Arial"/>
      <family val="2"/>
    </font>
    <font>
      <sz val="18"/>
      <color rgb="FF7960A9"/>
      <name val="Arial"/>
      <family val="2"/>
    </font>
    <font>
      <sz val="12"/>
      <color rgb="FF231F20"/>
      <name val="Arial"/>
      <family val="2"/>
    </font>
    <font>
      <sz val="18"/>
      <color rgb="FFFFFFFF"/>
      <name val="Arial"/>
      <family val="2"/>
    </font>
    <font>
      <sz val="12"/>
      <name val="Arial"/>
      <family val="2"/>
    </font>
    <font>
      <sz val="16"/>
      <color theme="0"/>
      <name val="Arial"/>
      <family val="2"/>
    </font>
    <font>
      <sz val="18"/>
      <color theme="0"/>
      <name val="Arial"/>
      <family val="2"/>
    </font>
    <font>
      <sz val="12"/>
      <color rgb="FF000000"/>
      <name val="Arial"/>
      <family val="2"/>
    </font>
    <font>
      <sz val="14"/>
      <color rgb="FF000000"/>
      <name val="Arial"/>
      <family val="2"/>
    </font>
    <font>
      <u/>
      <sz val="10"/>
      <color theme="10"/>
      <name val="Times New Roman"/>
      <family val="1"/>
    </font>
    <font>
      <sz val="12"/>
      <color theme="1"/>
      <name val="Calibri"/>
      <family val="2"/>
      <scheme val="minor"/>
    </font>
    <font>
      <sz val="8"/>
      <color theme="0"/>
      <name val="Calibri"/>
      <family val="2"/>
      <scheme val="minor"/>
    </font>
    <font>
      <sz val="10"/>
      <color theme="1"/>
      <name val="Calibri"/>
      <family val="2"/>
      <scheme val="minor"/>
    </font>
    <font>
      <sz val="10"/>
      <color rgb="FF000000"/>
      <name val="Times New Roman"/>
      <family val="1"/>
    </font>
    <font>
      <sz val="10"/>
      <color rgb="FF333333"/>
      <name val="Calibri"/>
      <family val="2"/>
      <scheme val="minor"/>
    </font>
    <font>
      <sz val="8"/>
      <color rgb="FF333333"/>
      <name val="Calibri"/>
      <family val="2"/>
      <scheme val="minor"/>
    </font>
    <font>
      <sz val="10"/>
      <color rgb="FF000000"/>
      <name val="Calibri"/>
      <family val="2"/>
      <scheme val="minor"/>
    </font>
    <font>
      <sz val="12"/>
      <color rgb="FF333333"/>
      <name val="Calibri"/>
      <family val="2"/>
      <scheme val="minor"/>
    </font>
    <font>
      <sz val="8"/>
      <color rgb="FF000000"/>
      <name val="Calibri"/>
      <family val="2"/>
      <scheme val="minor"/>
    </font>
    <font>
      <b/>
      <sz val="10"/>
      <color rgb="FF333333"/>
      <name val="Calibri"/>
      <family val="2"/>
      <scheme val="minor"/>
    </font>
    <font>
      <u/>
      <sz val="12"/>
      <color theme="10"/>
      <name val="Arial"/>
      <family val="2"/>
    </font>
    <font>
      <sz val="8"/>
      <color rgb="FF000000"/>
      <name val="Arial"/>
      <family val="2"/>
    </font>
    <font>
      <sz val="12"/>
      <color rgb="FFFFFFFF"/>
      <name val="Arial"/>
      <family val="2"/>
    </font>
    <font>
      <u/>
      <sz val="10"/>
      <color theme="11"/>
      <name val="Times New Roman"/>
      <family val="1"/>
    </font>
    <font>
      <sz val="8"/>
      <name val="Times New Roman"/>
      <family val="1"/>
    </font>
    <font>
      <sz val="15"/>
      <color rgb="FF231F20"/>
      <name val="Arial"/>
      <family val="2"/>
    </font>
    <font>
      <sz val="15"/>
      <color rgb="FF000000"/>
      <name val="Arial"/>
      <family val="2"/>
    </font>
    <font>
      <sz val="14"/>
      <color rgb="FF7960A9"/>
      <name val="Arial"/>
      <family val="2"/>
    </font>
    <font>
      <sz val="16"/>
      <color rgb="FF7960A9"/>
      <name val="Arial"/>
      <family val="2"/>
    </font>
    <font>
      <sz val="11"/>
      <color rgb="FF000000"/>
      <name val="Arial"/>
      <family val="2"/>
    </font>
    <font>
      <sz val="10"/>
      <name val="Arial"/>
      <family val="2"/>
    </font>
    <font>
      <sz val="10"/>
      <color rgb="FFFF0000"/>
      <name val="Times New Roman"/>
      <family val="1"/>
    </font>
    <font>
      <sz val="10"/>
      <color rgb="FFFF0000"/>
      <name val="Arial"/>
      <family val="2"/>
    </font>
    <font>
      <b/>
      <sz val="18"/>
      <color rgb="FFC60036"/>
      <name val="Arial"/>
      <family val="2"/>
    </font>
    <font>
      <sz val="18"/>
      <color rgb="FFC60036"/>
      <name val="Arial"/>
      <family val="2"/>
    </font>
    <font>
      <sz val="22"/>
      <color rgb="FFC60036"/>
      <name val="Calibri"/>
      <family val="2"/>
      <scheme val="minor"/>
    </font>
    <font>
      <sz val="14"/>
      <color rgb="FFC60036"/>
      <name val="Calibri"/>
      <family val="2"/>
      <scheme val="minor"/>
    </font>
    <font>
      <sz val="16"/>
      <color rgb="FFC60036"/>
      <name val="Arial"/>
      <family val="2"/>
    </font>
    <font>
      <sz val="14"/>
      <color rgb="FFC60036"/>
      <name val="Arial"/>
      <family val="2"/>
    </font>
    <font>
      <u/>
      <sz val="12"/>
      <color rgb="FFC60036"/>
      <name val="Arial"/>
      <family val="2"/>
    </font>
    <font>
      <u/>
      <sz val="14"/>
      <color rgb="FFC60036"/>
      <name val="Arial"/>
      <family val="2"/>
    </font>
    <font>
      <sz val="22"/>
      <color rgb="FFC60036"/>
      <name val="Arial"/>
      <family val="2"/>
    </font>
    <font>
      <sz val="12"/>
      <color rgb="FFC60036"/>
      <name val="Arial"/>
      <family val="2"/>
    </font>
    <font>
      <sz val="12"/>
      <color rgb="FFC00000"/>
      <name val="Arial"/>
      <family val="2"/>
    </font>
    <font>
      <b/>
      <sz val="14"/>
      <color rgb="FFC60036"/>
      <name val="Arial"/>
      <family val="2"/>
    </font>
  </fonts>
  <fills count="13">
    <fill>
      <patternFill patternType="none"/>
    </fill>
    <fill>
      <patternFill patternType="gray125"/>
    </fill>
    <fill>
      <patternFill patternType="solid">
        <fgColor rgb="FFFFFFFF"/>
      </patternFill>
    </fill>
    <fill>
      <patternFill patternType="solid">
        <fgColor theme="0"/>
        <bgColor indexed="64"/>
      </patternFill>
    </fill>
    <fill>
      <gradientFill degree="90">
        <stop position="0">
          <color theme="0"/>
        </stop>
        <stop position="1">
          <color theme="0" tint="-5.0965910824915313E-2"/>
        </stop>
      </gradientFill>
    </fill>
    <fill>
      <patternFill patternType="solid">
        <fgColor rgb="FFFFFFFF"/>
        <bgColor auto="1"/>
      </patternFill>
    </fill>
    <fill>
      <patternFill patternType="solid">
        <fgColor rgb="FFFFFFFF"/>
        <bgColor rgb="FF000000"/>
      </patternFill>
    </fill>
    <fill>
      <patternFill patternType="solid">
        <fgColor rgb="FF8C8580"/>
      </patternFill>
    </fill>
    <fill>
      <patternFill patternType="solid">
        <fgColor rgb="FF8C8580"/>
        <bgColor rgb="FF000000"/>
      </patternFill>
    </fill>
    <fill>
      <patternFill patternType="solid">
        <fgColor rgb="FF8C8580"/>
        <bgColor indexed="64"/>
      </patternFill>
    </fill>
    <fill>
      <patternFill patternType="solid">
        <fgColor theme="0"/>
      </patternFill>
    </fill>
    <fill>
      <patternFill patternType="solid">
        <fgColor theme="0"/>
        <bgColor rgb="FF000000"/>
      </patternFill>
    </fill>
    <fill>
      <patternFill patternType="solid">
        <fgColor rgb="FFA9A19E"/>
        <bgColor indexed="64"/>
      </patternFill>
    </fill>
  </fills>
  <borders count="23">
    <border>
      <left/>
      <right/>
      <top/>
      <bottom/>
      <diagonal/>
    </border>
    <border>
      <left/>
      <right/>
      <top/>
      <bottom style="thin">
        <color rgb="FFFFFFFF"/>
      </bottom>
      <diagonal/>
    </border>
    <border>
      <left/>
      <right/>
      <top style="thin">
        <color rgb="FFFFFFFF"/>
      </top>
      <bottom style="thin">
        <color rgb="FFFFFFFF"/>
      </bottom>
      <diagonal/>
    </border>
    <border>
      <left/>
      <right/>
      <top style="thin">
        <color rgb="FFFFFFFF"/>
      </top>
      <bottom/>
      <diagonal/>
    </border>
    <border>
      <left/>
      <right/>
      <top style="thin">
        <color rgb="FFFFFFFF"/>
      </top>
      <bottom style="thin">
        <color theme="0"/>
      </bottom>
      <diagonal/>
    </border>
    <border>
      <left/>
      <right/>
      <top style="thin">
        <color theme="0"/>
      </top>
      <bottom style="thin">
        <color rgb="FFFFFFFF"/>
      </bottom>
      <diagonal/>
    </border>
    <border>
      <left/>
      <right/>
      <top style="thin">
        <color theme="0"/>
      </top>
      <bottom style="thin">
        <color theme="0"/>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theme="5"/>
      </left>
      <right style="medium">
        <color theme="5"/>
      </right>
      <top style="medium">
        <color theme="5"/>
      </top>
      <bottom style="medium">
        <color theme="5"/>
      </bottom>
      <diagonal/>
    </border>
    <border>
      <left/>
      <right style="medium">
        <color auto="1"/>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auto="1"/>
      </left>
      <right/>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op>
      <bottom/>
      <diagonal/>
    </border>
  </borders>
  <cellStyleXfs count="8">
    <xf numFmtId="0" fontId="0" fillId="0" borderId="0"/>
    <xf numFmtId="0" fontId="1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cellStyleXfs>
  <cellXfs count="153">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1" fillId="2" borderId="0" xfId="0" applyFont="1" applyFill="1" applyBorder="1" applyAlignment="1">
      <alignment horizontal="center" vertical="center" wrapText="1"/>
    </xf>
    <xf numFmtId="0" fontId="0" fillId="3" borderId="0" xfId="0" applyFill="1" applyBorder="1" applyAlignment="1">
      <alignment horizontal="left" vertical="top"/>
    </xf>
    <xf numFmtId="0" fontId="11" fillId="2" borderId="0" xfId="0" applyFont="1" applyFill="1" applyBorder="1" applyAlignment="1">
      <alignment horizontal="left" vertical="top"/>
    </xf>
    <xf numFmtId="0" fontId="12" fillId="2" borderId="0" xfId="0" applyFont="1" applyFill="1" applyBorder="1" applyAlignment="1">
      <alignment horizontal="left" vertical="top" wrapText="1"/>
    </xf>
    <xf numFmtId="0" fontId="13" fillId="2" borderId="0" xfId="0" applyFont="1" applyFill="1" applyBorder="1" applyAlignment="1">
      <alignment horizontal="left" vertical="top"/>
    </xf>
    <xf numFmtId="0" fontId="14" fillId="2" borderId="0" xfId="0" applyFont="1" applyFill="1" applyBorder="1" applyAlignment="1">
      <alignment horizontal="left" vertical="top"/>
    </xf>
    <xf numFmtId="0" fontId="15" fillId="4" borderId="10"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7" fillId="2" borderId="0" xfId="0" applyFont="1" applyFill="1" applyBorder="1" applyAlignment="1">
      <alignment horizontal="center" vertical="center" textRotation="90"/>
    </xf>
    <xf numFmtId="0" fontId="17" fillId="2" borderId="0" xfId="0" applyFont="1" applyFill="1" applyBorder="1" applyAlignment="1">
      <alignment horizontal="center" vertical="center" wrapText="1"/>
    </xf>
    <xf numFmtId="0" fontId="15" fillId="4" borderId="7" xfId="0" applyFont="1" applyFill="1" applyBorder="1" applyAlignment="1">
      <alignment horizontal="center" vertical="center"/>
    </xf>
    <xf numFmtId="0" fontId="15" fillId="4" borderId="8" xfId="0" applyFont="1" applyFill="1" applyBorder="1" applyAlignment="1">
      <alignment horizontal="center" vertical="center"/>
    </xf>
    <xf numFmtId="2" fontId="13" fillId="2" borderId="0" xfId="0" applyNumberFormat="1" applyFont="1" applyFill="1" applyBorder="1" applyAlignment="1">
      <alignment horizontal="center" vertical="center"/>
    </xf>
    <xf numFmtId="0" fontId="18" fillId="4" borderId="10"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9" xfId="0" applyFont="1" applyFill="1" applyBorder="1" applyAlignment="1">
      <alignment horizontal="center" vertical="center"/>
    </xf>
    <xf numFmtId="0" fontId="19" fillId="2" borderId="0" xfId="0" applyFont="1" applyFill="1" applyBorder="1" applyAlignment="1">
      <alignment horizontal="center" vertical="center" wrapText="1"/>
    </xf>
    <xf numFmtId="0" fontId="17" fillId="2" borderId="0" xfId="0" applyFont="1" applyFill="1" applyBorder="1" applyAlignment="1">
      <alignment horizontal="center" vertical="center"/>
    </xf>
    <xf numFmtId="0" fontId="15" fillId="4" borderId="9" xfId="0" applyFont="1" applyFill="1" applyBorder="1" applyAlignment="1">
      <alignment horizontal="center" vertical="center" wrapText="1"/>
    </xf>
    <xf numFmtId="0" fontId="16" fillId="4" borderId="11" xfId="1" applyFont="1" applyFill="1" applyBorder="1" applyAlignment="1">
      <alignment horizontal="center" vertical="center" wrapText="1"/>
    </xf>
    <xf numFmtId="0" fontId="16" fillId="4" borderId="13" xfId="1" applyFont="1" applyFill="1" applyBorder="1" applyAlignment="1">
      <alignment horizontal="center" vertical="center" wrapText="1"/>
    </xf>
    <xf numFmtId="0" fontId="9" fillId="2" borderId="0" xfId="0" applyFont="1" applyFill="1" applyBorder="1" applyAlignment="1">
      <alignment horizontal="left" vertical="top"/>
    </xf>
    <xf numFmtId="0" fontId="15" fillId="4" borderId="14" xfId="0" applyFont="1" applyFill="1" applyBorder="1" applyAlignment="1">
      <alignment horizontal="center" vertical="center"/>
    </xf>
    <xf numFmtId="0" fontId="22" fillId="2" borderId="0"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18" fillId="4" borderId="11"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3"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27" fillId="2" borderId="0" xfId="0" applyFont="1" applyFill="1" applyBorder="1" applyAlignment="1">
      <alignment horizontal="center" vertical="center" wrapText="1"/>
    </xf>
    <xf numFmtId="0" fontId="28" fillId="2" borderId="0" xfId="0" applyFont="1" applyFill="1" applyBorder="1" applyAlignment="1">
      <alignment horizontal="center" vertical="center"/>
    </xf>
    <xf numFmtId="0" fontId="30"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10" fillId="2" borderId="0" xfId="1" applyFill="1" applyBorder="1" applyAlignment="1">
      <alignment horizontal="left" vertical="top"/>
    </xf>
    <xf numFmtId="0" fontId="21" fillId="2" borderId="0" xfId="1" applyFont="1" applyFill="1" applyBorder="1" applyAlignment="1">
      <alignment horizontal="center" vertical="center"/>
    </xf>
    <xf numFmtId="0" fontId="0" fillId="2" borderId="0" xfId="0" applyFill="1" applyBorder="1" applyAlignment="1">
      <alignment horizontal="left" vertical="top" wrapText="1"/>
    </xf>
    <xf numFmtId="0" fontId="1" fillId="2" borderId="0" xfId="0" applyFont="1" applyFill="1" applyBorder="1" applyAlignment="1">
      <alignment horizontal="center" vertical="top" wrapText="1"/>
    </xf>
    <xf numFmtId="0" fontId="0" fillId="2" borderId="0" xfId="0" applyFill="1" applyBorder="1" applyAlignment="1">
      <alignment horizontal="left" vertical="top" wrapText="1"/>
    </xf>
    <xf numFmtId="0" fontId="1" fillId="2" borderId="20" xfId="0" applyNumberFormat="1" applyFont="1" applyFill="1" applyBorder="1" applyAlignment="1" applyProtection="1">
      <alignment horizontal="left" vertical="top"/>
      <protection locked="0"/>
    </xf>
    <xf numFmtId="0" fontId="0" fillId="2" borderId="20" xfId="0" applyFont="1" applyFill="1" applyBorder="1" applyAlignment="1" applyProtection="1">
      <alignment horizontal="left" vertical="top"/>
      <protection locked="0"/>
    </xf>
    <xf numFmtId="0" fontId="0" fillId="2" borderId="0" xfId="0" applyFill="1" applyBorder="1" applyAlignment="1" applyProtection="1">
      <alignment horizontal="left" vertical="top"/>
      <protection locked="0"/>
    </xf>
    <xf numFmtId="0" fontId="0" fillId="2" borderId="21"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26" fillId="6"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0" fillId="2" borderId="0" xfId="0" applyFill="1" applyBorder="1" applyAlignment="1">
      <alignment horizontal="left" vertical="top" wrapText="1"/>
    </xf>
    <xf numFmtId="0" fontId="2" fillId="6" borderId="0" xfId="0" applyFont="1" applyFill="1" applyBorder="1" applyAlignment="1">
      <alignment horizontal="center" vertical="center" wrapText="1"/>
    </xf>
    <xf numFmtId="0" fontId="0" fillId="2" borderId="0" xfId="0" applyFill="1" applyBorder="1" applyAlignment="1" applyProtection="1">
      <alignment horizontal="left" vertical="top" wrapText="1"/>
      <protection locked="0"/>
    </xf>
    <xf numFmtId="0" fontId="15" fillId="4" borderId="7" xfId="0" applyFont="1" applyFill="1" applyBorder="1" applyAlignment="1" applyProtection="1">
      <alignment horizontal="center" vertical="center"/>
    </xf>
    <xf numFmtId="0" fontId="15" fillId="4" borderId="8" xfId="0" applyFont="1" applyFill="1" applyBorder="1" applyAlignment="1" applyProtection="1">
      <alignment horizontal="center" vertical="center"/>
    </xf>
    <xf numFmtId="0" fontId="20" fillId="4" borderId="9" xfId="0" applyFont="1" applyFill="1" applyBorder="1" applyAlignment="1" applyProtection="1">
      <alignment horizontal="center" vertical="center"/>
    </xf>
    <xf numFmtId="0" fontId="15" fillId="4" borderId="9" xfId="0" applyFont="1" applyFill="1" applyBorder="1" applyAlignment="1" applyProtection="1">
      <alignment horizontal="center" vertical="center"/>
    </xf>
    <xf numFmtId="0" fontId="9" fillId="2" borderId="0" xfId="0" applyFont="1" applyFill="1" applyBorder="1" applyAlignment="1" applyProtection="1">
      <alignment horizontal="left" vertical="top"/>
    </xf>
    <xf numFmtId="0" fontId="9" fillId="2" borderId="0" xfId="0" applyFont="1" applyFill="1" applyBorder="1" applyAlignment="1" applyProtection="1">
      <alignment horizontal="left" vertical="top"/>
      <protection locked="0"/>
    </xf>
    <xf numFmtId="0" fontId="0" fillId="2" borderId="20" xfId="0" applyFill="1" applyBorder="1" applyAlignment="1" applyProtection="1">
      <alignment horizontal="left" vertical="top"/>
      <protection locked="0"/>
    </xf>
    <xf numFmtId="0" fontId="0" fillId="2" borderId="20" xfId="0" applyFill="1" applyBorder="1" applyAlignment="1">
      <alignment horizontal="left" vertical="top"/>
    </xf>
    <xf numFmtId="0" fontId="1" fillId="2" borderId="0" xfId="0" applyFont="1" applyFill="1" applyBorder="1" applyAlignment="1" applyProtection="1">
      <alignment horizontal="left" vertical="top"/>
      <protection locked="0"/>
    </xf>
    <xf numFmtId="0" fontId="30" fillId="2" borderId="0" xfId="0" applyFont="1" applyFill="1" applyBorder="1" applyAlignment="1" applyProtection="1">
      <alignment horizontal="center" vertical="center"/>
      <protection locked="0"/>
    </xf>
    <xf numFmtId="0" fontId="1" fillId="2" borderId="0" xfId="0" applyNumberFormat="1" applyFont="1" applyFill="1" applyBorder="1" applyAlignment="1" applyProtection="1">
      <alignment horizontal="left" vertical="top"/>
      <protection locked="0"/>
    </xf>
    <xf numFmtId="0" fontId="0" fillId="2" borderId="0" xfId="0" applyFont="1" applyFill="1" applyBorder="1" applyAlignment="1" applyProtection="1">
      <alignment horizontal="left" vertical="top"/>
      <protection locked="0"/>
    </xf>
    <xf numFmtId="0" fontId="8" fillId="2" borderId="0" xfId="0" applyFont="1" applyFill="1" applyBorder="1" applyAlignment="1" applyProtection="1">
      <alignment horizontal="left" vertical="top"/>
      <protection locked="0"/>
    </xf>
    <xf numFmtId="0" fontId="26" fillId="6" borderId="0"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6" borderId="0" xfId="0" applyFont="1" applyFill="1" applyBorder="1" applyAlignment="1">
      <alignment horizontal="center" vertical="center" wrapText="1"/>
    </xf>
    <xf numFmtId="0" fontId="1" fillId="9" borderId="2" xfId="0" applyFont="1" applyFill="1" applyBorder="1" applyAlignment="1">
      <alignment vertical="top" wrapText="1"/>
    </xf>
    <xf numFmtId="0" fontId="1" fillId="9" borderId="1" xfId="0" applyFont="1" applyFill="1" applyBorder="1" applyAlignment="1">
      <alignment horizontal="left" vertical="top" wrapText="1"/>
    </xf>
    <xf numFmtId="0" fontId="1" fillId="9" borderId="3" xfId="0" applyFont="1" applyFill="1" applyBorder="1" applyAlignment="1">
      <alignment vertical="top" wrapText="1"/>
    </xf>
    <xf numFmtId="0" fontId="1" fillId="9" borderId="0" xfId="0" applyFont="1" applyFill="1" applyBorder="1" applyAlignment="1" applyProtection="1">
      <alignment vertical="top" wrapText="1"/>
      <protection locked="0"/>
    </xf>
    <xf numFmtId="0" fontId="1" fillId="9" borderId="1" xfId="0" applyFont="1" applyFill="1" applyBorder="1" applyAlignment="1">
      <alignment vertical="top" wrapText="1"/>
    </xf>
    <xf numFmtId="0" fontId="1" fillId="9" borderId="4" xfId="0" applyFont="1" applyFill="1" applyBorder="1" applyAlignment="1">
      <alignment vertical="top" wrapText="1"/>
    </xf>
    <xf numFmtId="0" fontId="33" fillId="9" borderId="0" xfId="0" applyFont="1" applyFill="1" applyBorder="1" applyAlignment="1" applyProtection="1">
      <alignment horizontal="center" vertical="top" wrapText="1"/>
      <protection locked="0"/>
    </xf>
    <xf numFmtId="0" fontId="1" fillId="7" borderId="1" xfId="0" applyFont="1" applyFill="1" applyBorder="1" applyAlignment="1">
      <alignment vertical="top" wrapText="1"/>
    </xf>
    <xf numFmtId="0" fontId="1" fillId="7" borderId="2" xfId="0" applyFont="1" applyFill="1" applyBorder="1" applyAlignment="1">
      <alignment vertical="top" wrapText="1"/>
    </xf>
    <xf numFmtId="0" fontId="1" fillId="7" borderId="3" xfId="0" applyFont="1" applyFill="1" applyBorder="1" applyAlignment="1">
      <alignment vertical="top" wrapText="1"/>
    </xf>
    <xf numFmtId="0" fontId="1" fillId="8" borderId="0" xfId="0" applyFont="1" applyFill="1" applyBorder="1" applyAlignment="1">
      <alignment horizontal="center" vertical="center" wrapText="1"/>
    </xf>
    <xf numFmtId="0" fontId="1" fillId="7" borderId="0" xfId="0" applyFont="1" applyFill="1" applyBorder="1" applyAlignment="1" applyProtection="1">
      <alignment vertical="top" wrapText="1"/>
      <protection locked="0"/>
    </xf>
    <xf numFmtId="0" fontId="35" fillId="10" borderId="0" xfId="0" applyFont="1" applyFill="1" applyBorder="1" applyAlignment="1">
      <alignment horizontal="center" vertical="center" wrapText="1"/>
    </xf>
    <xf numFmtId="0" fontId="35" fillId="11" borderId="0" xfId="0" applyFont="1" applyFill="1" applyBorder="1" applyAlignment="1">
      <alignment horizontal="center" vertical="center" wrapText="1"/>
    </xf>
    <xf numFmtId="0" fontId="4" fillId="7" borderId="3" xfId="0" applyFont="1" applyFill="1" applyBorder="1" applyAlignment="1">
      <alignment vertical="top" wrapText="1"/>
    </xf>
    <xf numFmtId="0" fontId="4" fillId="7" borderId="0" xfId="0" applyFont="1" applyFill="1" applyBorder="1" applyAlignment="1" applyProtection="1">
      <alignment vertical="top" wrapText="1"/>
      <protection locked="0"/>
    </xf>
    <xf numFmtId="0" fontId="1" fillId="9" borderId="6" xfId="0" applyFont="1" applyFill="1" applyBorder="1" applyAlignment="1">
      <alignment vertical="top" wrapText="1"/>
    </xf>
    <xf numFmtId="0" fontId="1" fillId="9" borderId="0" xfId="0" applyFont="1" applyFill="1" applyBorder="1" applyAlignment="1">
      <alignment vertical="top" wrapText="1"/>
    </xf>
    <xf numFmtId="0" fontId="1" fillId="9" borderId="0" xfId="0" applyFont="1" applyFill="1" applyBorder="1" applyAlignment="1" applyProtection="1">
      <alignment horizontal="center" vertical="center" wrapText="1"/>
      <protection locked="0"/>
    </xf>
    <xf numFmtId="0" fontId="1" fillId="7" borderId="4" xfId="0" applyFont="1" applyFill="1" applyBorder="1" applyAlignment="1">
      <alignment vertical="top" wrapText="1"/>
    </xf>
    <xf numFmtId="0" fontId="1" fillId="7" borderId="0" xfId="0" applyFont="1" applyFill="1" applyBorder="1" applyAlignment="1">
      <alignment vertical="top" wrapText="1"/>
    </xf>
    <xf numFmtId="0" fontId="1" fillId="7" borderId="6" xfId="0" applyFont="1" applyFill="1" applyBorder="1" applyAlignment="1">
      <alignment vertical="top" wrapText="1"/>
    </xf>
    <xf numFmtId="0" fontId="1" fillId="7" borderId="1" xfId="0" applyFont="1" applyFill="1" applyBorder="1" applyAlignment="1">
      <alignment horizontal="left" vertical="top" wrapText="1"/>
    </xf>
    <xf numFmtId="0" fontId="1" fillId="7" borderId="2" xfId="0" applyFont="1" applyFill="1" applyBorder="1" applyAlignment="1">
      <alignment horizontal="left" vertical="top" wrapText="1"/>
    </xf>
    <xf numFmtId="0" fontId="1" fillId="7" borderId="0" xfId="0" applyFont="1" applyFill="1" applyBorder="1" applyAlignment="1" applyProtection="1">
      <alignment horizontal="left" vertical="top" wrapText="1"/>
      <protection locked="0"/>
    </xf>
    <xf numFmtId="0" fontId="32" fillId="12" borderId="1" xfId="0" applyFont="1" applyFill="1" applyBorder="1" applyAlignment="1" applyProtection="1">
      <alignment horizontal="left" wrapText="1"/>
      <protection locked="0"/>
    </xf>
    <xf numFmtId="0" fontId="0" fillId="12" borderId="2" xfId="0" applyFill="1" applyBorder="1" applyAlignment="1" applyProtection="1">
      <alignment horizontal="left" vertical="top" wrapText="1"/>
      <protection locked="0"/>
    </xf>
    <xf numFmtId="0" fontId="0" fillId="12" borderId="3" xfId="0" applyFill="1" applyBorder="1" applyAlignment="1" applyProtection="1">
      <alignment horizontal="left" vertical="top" wrapText="1"/>
      <protection locked="0"/>
    </xf>
    <xf numFmtId="0" fontId="0" fillId="12" borderId="0" xfId="0" applyFill="1" applyBorder="1" applyAlignment="1" applyProtection="1">
      <alignment horizontal="left" vertical="top" wrapText="1"/>
      <protection locked="0"/>
    </xf>
    <xf numFmtId="0" fontId="0" fillId="12" borderId="1" xfId="0" applyFill="1" applyBorder="1" applyAlignment="1" applyProtection="1">
      <alignment horizontal="left" vertical="top" wrapText="1"/>
      <protection locked="0"/>
    </xf>
    <xf numFmtId="0" fontId="0" fillId="12" borderId="5" xfId="0" applyFill="1" applyBorder="1" applyAlignment="1" applyProtection="1">
      <alignment horizontal="left" vertical="top" wrapText="1"/>
      <protection locked="0"/>
    </xf>
    <xf numFmtId="0" fontId="0" fillId="12" borderId="0" xfId="0" applyFill="1" applyBorder="1" applyAlignment="1">
      <alignment horizontal="left" vertical="top" wrapText="1"/>
    </xf>
    <xf numFmtId="0" fontId="0" fillId="12" borderId="1" xfId="0" applyFill="1" applyBorder="1" applyAlignment="1" applyProtection="1">
      <alignment horizontal="left" wrapText="1"/>
      <protection locked="0"/>
    </xf>
    <xf numFmtId="0" fontId="0" fillId="12" borderId="4" xfId="0" applyFill="1" applyBorder="1" applyAlignment="1" applyProtection="1">
      <alignment horizontal="left" vertical="top" wrapText="1"/>
      <protection locked="0"/>
    </xf>
    <xf numFmtId="0" fontId="0" fillId="12" borderId="6" xfId="0" applyFill="1" applyBorder="1" applyAlignment="1" applyProtection="1">
      <alignment horizontal="left" vertical="top" wrapText="1"/>
      <protection locked="0"/>
    </xf>
    <xf numFmtId="0" fontId="0" fillId="12" borderId="1" xfId="0" applyFill="1" applyBorder="1" applyAlignment="1" applyProtection="1">
      <alignment wrapText="1"/>
      <protection locked="0"/>
    </xf>
    <xf numFmtId="0" fontId="0" fillId="12" borderId="2" xfId="0" applyFill="1" applyBorder="1" applyAlignment="1" applyProtection="1">
      <alignment vertical="top" wrapText="1"/>
      <protection locked="0"/>
    </xf>
    <xf numFmtId="0" fontId="0" fillId="12" borderId="4" xfId="0" applyFill="1" applyBorder="1" applyAlignment="1" applyProtection="1">
      <alignment vertical="top" wrapText="1"/>
      <protection locked="0"/>
    </xf>
    <xf numFmtId="0" fontId="0" fillId="12" borderId="0" xfId="0" applyFill="1" applyBorder="1" applyAlignment="1" applyProtection="1">
      <alignment vertical="top" wrapText="1"/>
      <protection locked="0"/>
    </xf>
    <xf numFmtId="0" fontId="0" fillId="12" borderId="0" xfId="0" applyFill="1" applyBorder="1" applyAlignment="1">
      <alignment vertical="top" wrapText="1"/>
    </xf>
    <xf numFmtId="0" fontId="40" fillId="2" borderId="0" xfId="1" applyFont="1" applyFill="1" applyBorder="1" applyAlignment="1" applyProtection="1">
      <alignment horizontal="center" vertical="center"/>
      <protection locked="0"/>
    </xf>
    <xf numFmtId="0" fontId="41" fillId="2" borderId="0" xfId="1" applyFont="1" applyFill="1" applyBorder="1" applyAlignment="1" applyProtection="1">
      <alignment horizontal="center" vertical="center"/>
      <protection locked="0"/>
    </xf>
    <xf numFmtId="0" fontId="39" fillId="2" borderId="0" xfId="0" applyFont="1" applyFill="1" applyBorder="1" applyAlignment="1" applyProtection="1">
      <alignment horizontal="left" vertical="top"/>
      <protection locked="0"/>
    </xf>
    <xf numFmtId="0" fontId="39" fillId="3" borderId="0" xfId="0" applyFont="1" applyFill="1" applyBorder="1" applyAlignment="1" applyProtection="1">
      <alignment horizontal="left" vertical="top"/>
      <protection locked="0"/>
    </xf>
    <xf numFmtId="0" fontId="39" fillId="2" borderId="0" xfId="0" applyFont="1" applyFill="1" applyBorder="1" applyAlignment="1" applyProtection="1">
      <alignment vertical="top"/>
      <protection locked="0"/>
    </xf>
    <xf numFmtId="0" fontId="41" fillId="2" borderId="0" xfId="1" applyFont="1" applyFill="1" applyBorder="1" applyAlignment="1">
      <alignment horizontal="center" vertical="center" wrapText="1"/>
    </xf>
    <xf numFmtId="0" fontId="41" fillId="2" borderId="0" xfId="1" applyFont="1" applyFill="1" applyBorder="1" applyAlignment="1">
      <alignment horizontal="center" vertical="top"/>
    </xf>
    <xf numFmtId="0" fontId="41" fillId="2" borderId="0" xfId="1" applyFont="1" applyFill="1" applyBorder="1" applyAlignment="1">
      <alignment horizontal="center" vertical="center"/>
    </xf>
    <xf numFmtId="0" fontId="41" fillId="2" borderId="12" xfId="1" applyFont="1" applyFill="1" applyBorder="1" applyAlignment="1">
      <alignment horizontal="center" vertical="center"/>
    </xf>
    <xf numFmtId="0" fontId="40" fillId="2" borderId="0" xfId="1" applyFont="1" applyFill="1" applyBorder="1" applyAlignment="1" applyProtection="1">
      <alignment horizontal="left" vertical="top"/>
      <protection locked="0"/>
    </xf>
    <xf numFmtId="0" fontId="1" fillId="8" borderId="22" xfId="0" applyFont="1" applyFill="1" applyBorder="1" applyAlignment="1">
      <alignment horizontal="center" vertical="center" wrapText="1"/>
    </xf>
    <xf numFmtId="0" fontId="0" fillId="12" borderId="22" xfId="0" applyFill="1" applyBorder="1" applyAlignment="1" applyProtection="1">
      <alignment horizontal="left" vertical="top" wrapText="1"/>
      <protection locked="0"/>
    </xf>
    <xf numFmtId="0" fontId="1" fillId="7" borderId="4" xfId="0" applyFont="1" applyFill="1" applyBorder="1" applyAlignment="1">
      <alignment horizontal="left" vertical="top" wrapText="1"/>
    </xf>
    <xf numFmtId="0" fontId="0" fillId="12" borderId="22" xfId="0" applyFill="1" applyBorder="1" applyAlignment="1">
      <alignment horizontal="left" vertical="top" wrapText="1"/>
    </xf>
    <xf numFmtId="0" fontId="31" fillId="8" borderId="22" xfId="0" applyFont="1" applyFill="1" applyBorder="1" applyAlignment="1">
      <alignment horizontal="center" vertical="center" wrapText="1"/>
    </xf>
    <xf numFmtId="0" fontId="0" fillId="12" borderId="22" xfId="0" applyFill="1" applyBorder="1" applyAlignment="1">
      <alignment vertical="top" wrapText="1"/>
    </xf>
    <xf numFmtId="0" fontId="1" fillId="9" borderId="22" xfId="0" applyFont="1" applyFill="1" applyBorder="1" applyAlignment="1">
      <alignment horizontal="center" vertical="center" wrapText="1"/>
    </xf>
    <xf numFmtId="0" fontId="31" fillId="9" borderId="22" xfId="0" applyFont="1" applyFill="1" applyBorder="1" applyAlignment="1">
      <alignment horizontal="center" vertical="center" wrapText="1"/>
    </xf>
    <xf numFmtId="0" fontId="8" fillId="9" borderId="1" xfId="0" applyFont="1" applyFill="1" applyBorder="1" applyAlignment="1">
      <alignment vertical="top" wrapText="1"/>
    </xf>
    <xf numFmtId="0" fontId="42" fillId="2" borderId="0" xfId="0" applyFont="1" applyFill="1" applyBorder="1" applyAlignment="1">
      <alignment horizontal="center" vertical="center" wrapText="1"/>
    </xf>
    <xf numFmtId="0" fontId="8" fillId="2" borderId="0" xfId="0" applyFont="1" applyFill="1" applyBorder="1" applyAlignment="1">
      <alignment horizontal="left" vertical="top" wrapText="1"/>
    </xf>
    <xf numFmtId="0" fontId="30" fillId="2" borderId="0" xfId="0" applyFont="1" applyFill="1" applyBorder="1" applyAlignment="1">
      <alignment vertical="center"/>
    </xf>
    <xf numFmtId="0" fontId="5"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45" fillId="2" borderId="0" xfId="0" applyFont="1" applyFill="1" applyBorder="1" applyAlignment="1">
      <alignment horizontal="left" vertical="center"/>
    </xf>
    <xf numFmtId="0" fontId="1" fillId="2" borderId="0" xfId="0" applyFont="1" applyFill="1" applyBorder="1" applyAlignment="1">
      <alignment horizontal="center" vertical="center" wrapText="1"/>
    </xf>
    <xf numFmtId="0" fontId="26" fillId="6" borderId="0" xfId="0" applyFont="1" applyFill="1" applyBorder="1" applyAlignment="1">
      <alignment horizontal="center" vertical="center" wrapText="1"/>
    </xf>
    <xf numFmtId="0" fontId="37" fillId="4" borderId="7" xfId="0" applyFont="1" applyFill="1" applyBorder="1" applyAlignment="1">
      <alignment horizontal="center" vertical="center" wrapText="1"/>
    </xf>
    <xf numFmtId="0" fontId="37" fillId="4" borderId="8" xfId="0" applyFont="1" applyFill="1" applyBorder="1" applyAlignment="1">
      <alignment horizontal="center" vertical="center" wrapText="1"/>
    </xf>
    <xf numFmtId="0" fontId="37" fillId="4" borderId="9" xfId="0" applyFont="1" applyFill="1" applyBorder="1" applyAlignment="1">
      <alignment horizontal="center" vertical="center" wrapText="1"/>
    </xf>
    <xf numFmtId="0" fontId="36" fillId="2" borderId="0" xfId="0" applyFont="1" applyFill="1" applyBorder="1" applyAlignment="1">
      <alignment horizontal="center" vertical="center" wrapText="1"/>
    </xf>
    <xf numFmtId="2" fontId="22" fillId="2" borderId="7" xfId="0" applyNumberFormat="1" applyFont="1" applyFill="1" applyBorder="1" applyAlignment="1" applyProtection="1">
      <alignment horizontal="center" vertical="center" wrapText="1"/>
    </xf>
    <xf numFmtId="2" fontId="22" fillId="2" borderId="8" xfId="0" applyNumberFormat="1" applyFont="1" applyFill="1" applyBorder="1" applyAlignment="1" applyProtection="1">
      <alignment horizontal="center" vertical="center" wrapText="1"/>
    </xf>
    <xf numFmtId="2" fontId="22" fillId="2" borderId="9" xfId="0" applyNumberFormat="1" applyFont="1" applyFill="1" applyBorder="1" applyAlignment="1" applyProtection="1">
      <alignment horizontal="center" vertical="center" wrapText="1"/>
    </xf>
    <xf numFmtId="2" fontId="0" fillId="2" borderId="17" xfId="0" applyNumberFormat="1" applyFill="1" applyBorder="1" applyAlignment="1">
      <alignment horizontal="center" vertical="center"/>
    </xf>
    <xf numFmtId="2" fontId="0" fillId="2" borderId="18" xfId="0" applyNumberFormat="1" applyFill="1" applyBorder="1" applyAlignment="1">
      <alignment horizontal="center" vertical="center"/>
    </xf>
    <xf numFmtId="2" fontId="0" fillId="2" borderId="19" xfId="0" applyNumberFormat="1" applyFill="1" applyBorder="1" applyAlignment="1">
      <alignment horizontal="center" vertical="center"/>
    </xf>
    <xf numFmtId="0" fontId="39" fillId="2" borderId="0" xfId="0" applyFont="1" applyFill="1" applyBorder="1" applyAlignment="1">
      <alignment horizontal="center" vertical="center"/>
    </xf>
    <xf numFmtId="0" fontId="38" fillId="2" borderId="0" xfId="0" applyFont="1" applyFill="1" applyBorder="1" applyAlignment="1">
      <alignment horizontal="center" vertical="center"/>
    </xf>
    <xf numFmtId="0" fontId="29" fillId="2" borderId="0" xfId="0" applyFont="1" applyFill="1" applyBorder="1" applyAlignment="1">
      <alignment horizontal="center" vertical="center"/>
    </xf>
    <xf numFmtId="0" fontId="28" fillId="2" borderId="0" xfId="0" applyFont="1" applyFill="1" applyBorder="1" applyAlignment="1">
      <alignment horizontal="center" vertical="center"/>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5">
    <dxf>
      <font>
        <color theme="0"/>
      </font>
      <fill>
        <patternFill patternType="solid">
          <fgColor auto="1"/>
          <bgColor theme="5"/>
        </patternFill>
      </fill>
    </dxf>
    <dxf>
      <font>
        <color theme="0"/>
      </font>
      <fill>
        <patternFill patternType="solid">
          <fgColor auto="1"/>
          <bgColor theme="5"/>
        </patternFill>
      </fill>
    </dxf>
    <dxf>
      <font>
        <color theme="0"/>
      </font>
      <fill>
        <patternFill patternType="solid">
          <fgColor auto="1"/>
          <bgColor theme="5"/>
        </patternFill>
      </fill>
    </dxf>
    <dxf>
      <font>
        <color theme="0"/>
      </font>
      <fill>
        <patternFill patternType="solid">
          <fgColor auto="1"/>
          <bgColor theme="5"/>
        </patternFill>
      </fill>
    </dxf>
    <dxf>
      <font>
        <color theme="0"/>
      </font>
      <fill>
        <patternFill patternType="solid">
          <fgColor auto="1"/>
          <bgColor theme="5"/>
        </patternFill>
      </fill>
    </dxf>
  </dxfs>
  <tableStyles count="0" defaultTableStyle="TableStyleMedium9" defaultPivotStyle="PivotStyleLight16"/>
  <colors>
    <mruColors>
      <color rgb="FFD7E37B"/>
      <color rgb="FFD2B4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baseline="0">
                <a:solidFill>
                  <a:schemeClr val="dk1">
                    <a:lumMod val="65000"/>
                    <a:lumOff val="35000"/>
                  </a:schemeClr>
                </a:solidFill>
                <a:effectLst/>
                <a:latin typeface="+mn-lt"/>
                <a:ea typeface="+mn-ea"/>
                <a:cs typeface="+mn-cs"/>
              </a:defRPr>
            </a:pPr>
            <a:r>
              <a:rPr lang="en-GB"/>
              <a:t>Sections 1</a:t>
            </a:r>
            <a:r>
              <a:rPr lang="en-GB" baseline="0"/>
              <a:t> &amp;</a:t>
            </a:r>
            <a:r>
              <a:rPr lang="en-GB"/>
              <a:t> 2</a:t>
            </a:r>
          </a:p>
        </c:rich>
      </c:tx>
      <c:overlay val="0"/>
      <c:spPr>
        <a:noFill/>
        <a:ln>
          <a:noFill/>
        </a:ln>
        <a:effectLst/>
      </c:spPr>
    </c:title>
    <c:autoTitleDeleted val="0"/>
    <c:plotArea>
      <c:layout/>
      <c:barChart>
        <c:barDir val="col"/>
        <c:grouping val="clustered"/>
        <c:varyColors val="0"/>
        <c:ser>
          <c:idx val="1"/>
          <c:order val="0"/>
          <c:spPr>
            <a:solidFill>
              <a:srgbClr val="D7E37B"/>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accent3">
                        <a:lumMod val="50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dLbls>
          <c:cat>
            <c:strRef>
              <c:f>'Your Results - Section 1 &amp; 2'!$B$5:$N$5</c:f>
              <c:strCache>
                <c:ptCount val="13"/>
                <c:pt idx="0">
                  <c:v>Knowledge, skills and understanding</c:v>
                </c:pt>
                <c:pt idx="1">
                  <c:v>  Supporting individual development in person centred thinking tools and approaches</c:v>
                </c:pt>
                <c:pt idx="2">
                  <c:v>Support team development in person centred thinking tools and approaches</c:v>
                </c:pt>
                <c:pt idx="3">
                  <c:v>Seeing the person as an individual, and appreciating strengths and qualities  </c:v>
                </c:pt>
                <c:pt idx="4">
                  <c:v>Understanding the person’s history</c:v>
                </c:pt>
                <c:pt idx="5">
                  <c:v>What matters to the person now</c:v>
                </c:pt>
                <c:pt idx="6">
                  <c:v>Working towards outcomes that the person wants for their future</c:v>
                </c:pt>
                <c:pt idx="7">
                  <c:v>How the person wants to be supported</c:v>
                </c:pt>
                <c:pt idx="8">
                  <c:v>How the person communicates</c:v>
                </c:pt>
                <c:pt idx="9">
                  <c:v>How the person makes decisions</c:v>
                </c:pt>
                <c:pt idx="10">
                  <c:v>Acting on what the person is telling us</c:v>
                </c:pt>
                <c:pt idx="11">
                  <c:v>Supporting people in their friendships and relationships</c:v>
                </c:pt>
                <c:pt idx="12">
                  <c:v>Supporting the person to be part of their community</c:v>
                </c:pt>
              </c:strCache>
            </c:strRef>
          </c:cat>
          <c:val>
            <c:numRef>
              <c:f>'Your Results - Section 1 &amp; 2'!$B$6:$N$6</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dLbls>
        <c:gapWidth val="41"/>
        <c:axId val="105260160"/>
        <c:axId val="108085632"/>
        <c:extLst/>
      </c:barChart>
      <c:catAx>
        <c:axId val="105260160"/>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08085632"/>
        <c:crosses val="autoZero"/>
        <c:auto val="1"/>
        <c:lblAlgn val="ctr"/>
        <c:lblOffset val="100"/>
        <c:noMultiLvlLbl val="0"/>
      </c:catAx>
      <c:valAx>
        <c:axId val="108085632"/>
        <c:scaling>
          <c:orientation val="minMax"/>
        </c:scaling>
        <c:delete val="1"/>
        <c:axPos val="l"/>
        <c:numFmt formatCode="General" sourceLinked="1"/>
        <c:majorTickMark val="none"/>
        <c:minorTickMark val="none"/>
        <c:tickLblPos val="none"/>
        <c:crossAx val="105260160"/>
        <c:crossesAt val="1"/>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sz="1200" baseline="0"/>
      </a:pPr>
      <a:endParaRPr lang="en-US"/>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baseline="0">
                <a:solidFill>
                  <a:schemeClr val="dk1">
                    <a:lumMod val="65000"/>
                    <a:lumOff val="35000"/>
                  </a:schemeClr>
                </a:solidFill>
                <a:effectLst/>
                <a:latin typeface="+mn-lt"/>
                <a:ea typeface="+mn-ea"/>
                <a:cs typeface="+mn-cs"/>
              </a:defRPr>
            </a:pPr>
            <a:r>
              <a:rPr lang="en-GB"/>
              <a:t>Section 3</a:t>
            </a:r>
          </a:p>
        </c:rich>
      </c:tx>
      <c:overlay val="0"/>
      <c:spPr>
        <a:noFill/>
        <a:ln>
          <a:noFill/>
        </a:ln>
        <a:effectLst/>
      </c:spPr>
    </c:title>
    <c:autoTitleDeleted val="0"/>
    <c:plotArea>
      <c:layout/>
      <c:barChart>
        <c:barDir val="col"/>
        <c:grouping val="clustered"/>
        <c:varyColors val="0"/>
        <c:ser>
          <c:idx val="1"/>
          <c:order val="0"/>
          <c:spPr>
            <a:solidFill>
              <a:srgbClr val="D7E37B"/>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2">
                        <a:lumMod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dLbls>
          <c:cat>
            <c:strRef>
              <c:f>'Your Results - Section 3'!$B$5:$M$5</c:f>
              <c:strCache>
                <c:ptCount val="12"/>
                <c:pt idx="0">
                  <c:v>Clear purpose</c:v>
                </c:pt>
                <c:pt idx="1">
                  <c:v>An agreed way of working that reflects values</c:v>
                </c:pt>
                <c:pt idx="2">
                  <c:v>Staff know what is important to each other and how to support each other</c:v>
                </c:pt>
                <c:pt idx="3">
                  <c:v>Staff know what is expected of them</c:v>
                </c:pt>
                <c:pt idx="4">
                  <c:v>Staff feel their opinions matter</c:v>
                </c:pt>
                <c:pt idx="5">
                  <c:v>Rosters - staff are thoughtfully matched to people and rosters are personalised to people who are supported</c:v>
                </c:pt>
                <c:pt idx="6">
                  <c:v>Recruitment and selection</c:v>
                </c:pt>
                <c:pt idx="7">
                  <c:v>Enabling risk</c:v>
                </c:pt>
                <c:pt idx="8">
                  <c:v>Training and  professional development</c:v>
                </c:pt>
                <c:pt idx="9">
                  <c:v>Supervision</c:v>
                </c:pt>
                <c:pt idx="10">
                  <c:v>Performance planning, support and development</c:v>
                </c:pt>
                <c:pt idx="11">
                  <c:v>Meetings</c:v>
                </c:pt>
              </c:strCache>
            </c:strRef>
          </c:cat>
          <c:val>
            <c:numRef>
              <c:f>'Your Results - Section 3'!$B$6:$M$6</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41"/>
        <c:axId val="112907776"/>
        <c:axId val="130252160"/>
        <c:extLst/>
      </c:barChart>
      <c:catAx>
        <c:axId val="112907776"/>
        <c:scaling>
          <c:orientation val="minMax"/>
        </c:scaling>
        <c:delete val="0"/>
        <c:axPos val="b"/>
        <c:numFmt formatCode="General" sourceLinked="1"/>
        <c:majorTickMark val="none"/>
        <c:minorTickMark val="none"/>
        <c:tickLblPos val="nextTo"/>
        <c:spPr>
          <a:noFill/>
          <a:ln>
            <a:noFill/>
          </a:ln>
          <a:effectLst/>
        </c:spPr>
        <c:txPr>
          <a:bodyPr rot="-5400000" spcFirstLastPara="1" vertOverflow="ellipsis"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130252160"/>
        <c:crosses val="autoZero"/>
        <c:auto val="1"/>
        <c:lblAlgn val="ctr"/>
        <c:lblOffset val="100"/>
        <c:noMultiLvlLbl val="0"/>
      </c:catAx>
      <c:valAx>
        <c:axId val="130252160"/>
        <c:scaling>
          <c:orientation val="minMax"/>
        </c:scaling>
        <c:delete val="1"/>
        <c:axPos val="l"/>
        <c:numFmt formatCode="General" sourceLinked="1"/>
        <c:majorTickMark val="none"/>
        <c:minorTickMark val="none"/>
        <c:tickLblPos val="none"/>
        <c:crossAx val="112907776"/>
        <c:crossesAt val="1"/>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sz="1200" baseline="0"/>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CheckBox" fmlaLink="$C$5" noThreeD="1"/>
</file>

<file path=xl/ctrlProps/ctrlProp10.xml><?xml version="1.0" encoding="utf-8"?>
<formControlPr xmlns="http://schemas.microsoft.com/office/spreadsheetml/2009/9/main" objectType="CheckBox" fmlaLink="$C$18" lockText="1" noThreeD="1"/>
</file>

<file path=xl/ctrlProps/ctrlProp100.xml><?xml version="1.0" encoding="utf-8"?>
<formControlPr xmlns="http://schemas.microsoft.com/office/spreadsheetml/2009/9/main" objectType="CheckBox" fmlaLink="$C$185" lockText="1" noThreeD="1"/>
</file>

<file path=xl/ctrlProps/ctrlProp101.xml><?xml version="1.0" encoding="utf-8"?>
<formControlPr xmlns="http://schemas.microsoft.com/office/spreadsheetml/2009/9/main" objectType="CheckBox" fmlaLink="$C$190" lockText="1" noThreeD="1"/>
</file>

<file path=xl/ctrlProps/ctrlProp102.xml><?xml version="1.0" encoding="utf-8"?>
<formControlPr xmlns="http://schemas.microsoft.com/office/spreadsheetml/2009/9/main" objectType="CheckBox" fmlaLink="$C$191" lockText="1" noThreeD="1"/>
</file>

<file path=xl/ctrlProps/ctrlProp103.xml><?xml version="1.0" encoding="utf-8"?>
<formControlPr xmlns="http://schemas.microsoft.com/office/spreadsheetml/2009/9/main" objectType="CheckBox" fmlaLink="$C$192" lockText="1" noThreeD="1"/>
</file>

<file path=xl/ctrlProps/ctrlProp104.xml><?xml version="1.0" encoding="utf-8"?>
<formControlPr xmlns="http://schemas.microsoft.com/office/spreadsheetml/2009/9/main" objectType="CheckBox" fmlaLink="$C$193" lockText="1" noThreeD="1"/>
</file>

<file path=xl/ctrlProps/ctrlProp105.xml><?xml version="1.0" encoding="utf-8"?>
<formControlPr xmlns="http://schemas.microsoft.com/office/spreadsheetml/2009/9/main" objectType="CheckBox" fmlaLink="$C$194" lockText="1" noThreeD="1"/>
</file>

<file path=xl/ctrlProps/ctrlProp106.xml><?xml version="1.0" encoding="utf-8"?>
<formControlPr xmlns="http://schemas.microsoft.com/office/spreadsheetml/2009/9/main" objectType="CheckBox" fmlaLink="$C$199" lockText="1" noThreeD="1"/>
</file>

<file path=xl/ctrlProps/ctrlProp107.xml><?xml version="1.0" encoding="utf-8"?>
<formControlPr xmlns="http://schemas.microsoft.com/office/spreadsheetml/2009/9/main" objectType="CheckBox" fmlaLink="$C$200" lockText="1" noThreeD="1"/>
</file>

<file path=xl/ctrlProps/ctrlProp108.xml><?xml version="1.0" encoding="utf-8"?>
<formControlPr xmlns="http://schemas.microsoft.com/office/spreadsheetml/2009/9/main" objectType="CheckBox" fmlaLink="$C$201" lockText="1" noThreeD="1"/>
</file>

<file path=xl/ctrlProps/ctrlProp109.xml><?xml version="1.0" encoding="utf-8"?>
<formControlPr xmlns="http://schemas.microsoft.com/office/spreadsheetml/2009/9/main" objectType="CheckBox" fmlaLink="$C$202" lockText="1" noThreeD="1"/>
</file>

<file path=xl/ctrlProps/ctrlProp11.xml><?xml version="1.0" encoding="utf-8"?>
<formControlPr xmlns="http://schemas.microsoft.com/office/spreadsheetml/2009/9/main" objectType="CheckBox" fmlaLink="$C$23" lockText="1" noThreeD="1"/>
</file>

<file path=xl/ctrlProps/ctrlProp110.xml><?xml version="1.0" encoding="utf-8"?>
<formControlPr xmlns="http://schemas.microsoft.com/office/spreadsheetml/2009/9/main" objectType="CheckBox" fmlaLink="$C$202" lockText="1" noThreeD="1"/>
</file>

<file path=xl/ctrlProps/ctrlProp111.xml><?xml version="1.0" encoding="utf-8"?>
<formControlPr xmlns="http://schemas.microsoft.com/office/spreadsheetml/2009/9/main" objectType="CheckBox" fmlaLink="$C$203" lockText="1" noThreeD="1"/>
</file>

<file path=xl/ctrlProps/ctrlProp112.xml><?xml version="1.0" encoding="utf-8"?>
<formControlPr xmlns="http://schemas.microsoft.com/office/spreadsheetml/2009/9/main" objectType="CheckBox" fmlaLink="$C$208" lockText="1" noThreeD="1"/>
</file>

<file path=xl/ctrlProps/ctrlProp113.xml><?xml version="1.0" encoding="utf-8"?>
<formControlPr xmlns="http://schemas.microsoft.com/office/spreadsheetml/2009/9/main" objectType="CheckBox" fmlaLink="$C$209" lockText="1" noThreeD="1"/>
</file>

<file path=xl/ctrlProps/ctrlProp114.xml><?xml version="1.0" encoding="utf-8"?>
<formControlPr xmlns="http://schemas.microsoft.com/office/spreadsheetml/2009/9/main" objectType="CheckBox" fmlaLink="$C$210" lockText="1" noThreeD="1"/>
</file>

<file path=xl/ctrlProps/ctrlProp115.xml><?xml version="1.0" encoding="utf-8"?>
<formControlPr xmlns="http://schemas.microsoft.com/office/spreadsheetml/2009/9/main" objectType="CheckBox" fmlaLink="$C$211" lockText="1" noThreeD="1"/>
</file>

<file path=xl/ctrlProps/ctrlProp116.xml><?xml version="1.0" encoding="utf-8"?>
<formControlPr xmlns="http://schemas.microsoft.com/office/spreadsheetml/2009/9/main" objectType="CheckBox" fmlaLink="$C$212" lockText="1" noThreeD="1"/>
</file>

<file path=xl/ctrlProps/ctrlProp117.xml><?xml version="1.0" encoding="utf-8"?>
<formControlPr xmlns="http://schemas.microsoft.com/office/spreadsheetml/2009/9/main" objectType="CheckBox" fmlaLink="$C$217" lockText="1" noThreeD="1"/>
</file>

<file path=xl/ctrlProps/ctrlProp118.xml><?xml version="1.0" encoding="utf-8"?>
<formControlPr xmlns="http://schemas.microsoft.com/office/spreadsheetml/2009/9/main" objectType="CheckBox" fmlaLink="$C$218" lockText="1" noThreeD="1"/>
</file>

<file path=xl/ctrlProps/ctrlProp119.xml><?xml version="1.0" encoding="utf-8"?>
<formControlPr xmlns="http://schemas.microsoft.com/office/spreadsheetml/2009/9/main" objectType="CheckBox" fmlaLink="$C$219" lockText="1" noThreeD="1"/>
</file>

<file path=xl/ctrlProps/ctrlProp12.xml><?xml version="1.0" encoding="utf-8"?>
<formControlPr xmlns="http://schemas.microsoft.com/office/spreadsheetml/2009/9/main" objectType="CheckBox" fmlaLink="$C$24" lockText="1" noThreeD="1"/>
</file>

<file path=xl/ctrlProps/ctrlProp120.xml><?xml version="1.0" encoding="utf-8"?>
<formControlPr xmlns="http://schemas.microsoft.com/office/spreadsheetml/2009/9/main" objectType="CheckBox" fmlaLink="$C$220" lockText="1" noThreeD="1"/>
</file>

<file path=xl/ctrlProps/ctrlProp121.xml><?xml version="1.0" encoding="utf-8"?>
<formControlPr xmlns="http://schemas.microsoft.com/office/spreadsheetml/2009/9/main" objectType="CheckBox" fmlaLink="$C$221" lockText="1" noThreeD="1"/>
</file>

<file path=xl/ctrlProps/ctrlProp122.xml><?xml version="1.0" encoding="utf-8"?>
<formControlPr xmlns="http://schemas.microsoft.com/office/spreadsheetml/2009/9/main" objectType="CheckBox" fmlaLink="$C$226" lockText="1" noThreeD="1"/>
</file>

<file path=xl/ctrlProps/ctrlProp123.xml><?xml version="1.0" encoding="utf-8"?>
<formControlPr xmlns="http://schemas.microsoft.com/office/spreadsheetml/2009/9/main" objectType="CheckBox" fmlaLink="$C$227" lockText="1" noThreeD="1"/>
</file>

<file path=xl/ctrlProps/ctrlProp124.xml><?xml version="1.0" encoding="utf-8"?>
<formControlPr xmlns="http://schemas.microsoft.com/office/spreadsheetml/2009/9/main" objectType="CheckBox" fmlaLink="$C$228" lockText="1" noThreeD="1"/>
</file>

<file path=xl/ctrlProps/ctrlProp125.xml><?xml version="1.0" encoding="utf-8"?>
<formControlPr xmlns="http://schemas.microsoft.com/office/spreadsheetml/2009/9/main" objectType="CheckBox" fmlaLink="$C$229" lockText="1" noThreeD="1"/>
</file>

<file path=xl/ctrlProps/ctrlProp126.xml><?xml version="1.0" encoding="utf-8"?>
<formControlPr xmlns="http://schemas.microsoft.com/office/spreadsheetml/2009/9/main" objectType="CheckBox" fmlaLink="$C$230" lockText="1" noThreeD="1"/>
</file>

<file path=xl/ctrlProps/ctrlProp13.xml><?xml version="1.0" encoding="utf-8"?>
<formControlPr xmlns="http://schemas.microsoft.com/office/spreadsheetml/2009/9/main" objectType="CheckBox" fmlaLink="$C$25" lockText="1" noThreeD="1"/>
</file>

<file path=xl/ctrlProps/ctrlProp14.xml><?xml version="1.0" encoding="utf-8"?>
<formControlPr xmlns="http://schemas.microsoft.com/office/spreadsheetml/2009/9/main" objectType="CheckBox" fmlaLink="$C$26" lockText="1" noThreeD="1"/>
</file>

<file path=xl/ctrlProps/ctrlProp15.xml><?xml version="1.0" encoding="utf-8"?>
<formControlPr xmlns="http://schemas.microsoft.com/office/spreadsheetml/2009/9/main" objectType="CheckBox" fmlaLink="$C$27" lockText="1" noThreeD="1"/>
</file>

<file path=xl/ctrlProps/ctrlProp16.xml><?xml version="1.0" encoding="utf-8"?>
<formControlPr xmlns="http://schemas.microsoft.com/office/spreadsheetml/2009/9/main" objectType="CheckBox" fmlaLink="$C$35" lockText="1" noThreeD="1"/>
</file>

<file path=xl/ctrlProps/ctrlProp17.xml><?xml version="1.0" encoding="utf-8"?>
<formControlPr xmlns="http://schemas.microsoft.com/office/spreadsheetml/2009/9/main" objectType="CheckBox" fmlaLink="$C$36" lockText="1" noThreeD="1"/>
</file>

<file path=xl/ctrlProps/ctrlProp18.xml><?xml version="1.0" encoding="utf-8"?>
<formControlPr xmlns="http://schemas.microsoft.com/office/spreadsheetml/2009/9/main" objectType="CheckBox" fmlaLink="$C$37" lockText="1" noThreeD="1"/>
</file>

<file path=xl/ctrlProps/ctrlProp19.xml><?xml version="1.0" encoding="utf-8"?>
<formControlPr xmlns="http://schemas.microsoft.com/office/spreadsheetml/2009/9/main" objectType="CheckBox" fmlaLink="$C$38" lockText="1" noThreeD="1"/>
</file>

<file path=xl/ctrlProps/ctrlProp2.xml><?xml version="1.0" encoding="utf-8"?>
<formControlPr xmlns="http://schemas.microsoft.com/office/spreadsheetml/2009/9/main" objectType="CheckBox" fmlaLink="$C$6" noThreeD="1"/>
</file>

<file path=xl/ctrlProps/ctrlProp20.xml><?xml version="1.0" encoding="utf-8"?>
<formControlPr xmlns="http://schemas.microsoft.com/office/spreadsheetml/2009/9/main" objectType="CheckBox" fmlaLink="$C$39" lockText="1" noThreeD="1"/>
</file>

<file path=xl/ctrlProps/ctrlProp21.xml><?xml version="1.0" encoding="utf-8"?>
<formControlPr xmlns="http://schemas.microsoft.com/office/spreadsheetml/2009/9/main" objectType="CheckBox" fmlaLink="$C$44" lockText="1" noThreeD="1"/>
</file>

<file path=xl/ctrlProps/ctrlProp22.xml><?xml version="1.0" encoding="utf-8"?>
<formControlPr xmlns="http://schemas.microsoft.com/office/spreadsheetml/2009/9/main" objectType="CheckBox" fmlaLink="$C$45" lockText="1" noThreeD="1"/>
</file>

<file path=xl/ctrlProps/ctrlProp23.xml><?xml version="1.0" encoding="utf-8"?>
<formControlPr xmlns="http://schemas.microsoft.com/office/spreadsheetml/2009/9/main" objectType="CheckBox" fmlaLink="$C$46" lockText="1" noThreeD="1"/>
</file>

<file path=xl/ctrlProps/ctrlProp24.xml><?xml version="1.0" encoding="utf-8"?>
<formControlPr xmlns="http://schemas.microsoft.com/office/spreadsheetml/2009/9/main" objectType="CheckBox" fmlaLink="$C$47" lockText="1" noThreeD="1"/>
</file>

<file path=xl/ctrlProps/ctrlProp25.xml><?xml version="1.0" encoding="utf-8"?>
<formControlPr xmlns="http://schemas.microsoft.com/office/spreadsheetml/2009/9/main" objectType="CheckBox" fmlaLink="$C$48" lockText="1" noThreeD="1"/>
</file>

<file path=xl/ctrlProps/ctrlProp26.xml><?xml version="1.0" encoding="utf-8"?>
<formControlPr xmlns="http://schemas.microsoft.com/office/spreadsheetml/2009/9/main" objectType="CheckBox" fmlaLink="$C$53" noThreeD="1"/>
</file>

<file path=xl/ctrlProps/ctrlProp27.xml><?xml version="1.0" encoding="utf-8"?>
<formControlPr xmlns="http://schemas.microsoft.com/office/spreadsheetml/2009/9/main" objectType="CheckBox" fmlaLink="$C$54" noThreeD="1"/>
</file>

<file path=xl/ctrlProps/ctrlProp28.xml><?xml version="1.0" encoding="utf-8"?>
<formControlPr xmlns="http://schemas.microsoft.com/office/spreadsheetml/2009/9/main" objectType="CheckBox" fmlaLink="$C$55" lockText="1" noThreeD="1"/>
</file>

<file path=xl/ctrlProps/ctrlProp29.xml><?xml version="1.0" encoding="utf-8"?>
<formControlPr xmlns="http://schemas.microsoft.com/office/spreadsheetml/2009/9/main" objectType="CheckBox" fmlaLink="$C$56" lockText="1" noThreeD="1"/>
</file>

<file path=xl/ctrlProps/ctrlProp3.xml><?xml version="1.0" encoding="utf-8"?>
<formControlPr xmlns="http://schemas.microsoft.com/office/spreadsheetml/2009/9/main" objectType="CheckBox" fmlaLink="$C$7" lockText="1" noThreeD="1"/>
</file>

<file path=xl/ctrlProps/ctrlProp30.xml><?xml version="1.0" encoding="utf-8"?>
<formControlPr xmlns="http://schemas.microsoft.com/office/spreadsheetml/2009/9/main" objectType="CheckBox" fmlaLink="$C$57" lockText="1" noThreeD="1"/>
</file>

<file path=xl/ctrlProps/ctrlProp31.xml><?xml version="1.0" encoding="utf-8"?>
<formControlPr xmlns="http://schemas.microsoft.com/office/spreadsheetml/2009/9/main" objectType="CheckBox" fmlaLink="$C$62" noThreeD="1"/>
</file>

<file path=xl/ctrlProps/ctrlProp32.xml><?xml version="1.0" encoding="utf-8"?>
<formControlPr xmlns="http://schemas.microsoft.com/office/spreadsheetml/2009/9/main" objectType="CheckBox" fmlaLink="$C$63" lockText="1" noThreeD="1"/>
</file>

<file path=xl/ctrlProps/ctrlProp33.xml><?xml version="1.0" encoding="utf-8"?>
<formControlPr xmlns="http://schemas.microsoft.com/office/spreadsheetml/2009/9/main" objectType="CheckBox" fmlaLink="$C$64" lockText="1" noThreeD="1"/>
</file>

<file path=xl/ctrlProps/ctrlProp34.xml><?xml version="1.0" encoding="utf-8"?>
<formControlPr xmlns="http://schemas.microsoft.com/office/spreadsheetml/2009/9/main" objectType="CheckBox" fmlaLink="$C$65" lockText="1" noThreeD="1"/>
</file>

<file path=xl/ctrlProps/ctrlProp35.xml><?xml version="1.0" encoding="utf-8"?>
<formControlPr xmlns="http://schemas.microsoft.com/office/spreadsheetml/2009/9/main" objectType="CheckBox" fmlaLink="$C$66" lockText="1" noThreeD="1"/>
</file>

<file path=xl/ctrlProps/ctrlProp36.xml><?xml version="1.0" encoding="utf-8"?>
<formControlPr xmlns="http://schemas.microsoft.com/office/spreadsheetml/2009/9/main" objectType="CheckBox" fmlaLink="$C$71" lockText="1" noThreeD="1"/>
</file>

<file path=xl/ctrlProps/ctrlProp37.xml><?xml version="1.0" encoding="utf-8"?>
<formControlPr xmlns="http://schemas.microsoft.com/office/spreadsheetml/2009/9/main" objectType="CheckBox" fmlaLink="$C$72" lockText="1" noThreeD="1"/>
</file>

<file path=xl/ctrlProps/ctrlProp38.xml><?xml version="1.0" encoding="utf-8"?>
<formControlPr xmlns="http://schemas.microsoft.com/office/spreadsheetml/2009/9/main" objectType="CheckBox" fmlaLink="$C$73" lockText="1" noThreeD="1"/>
</file>

<file path=xl/ctrlProps/ctrlProp39.xml><?xml version="1.0" encoding="utf-8"?>
<formControlPr xmlns="http://schemas.microsoft.com/office/spreadsheetml/2009/9/main" objectType="CheckBox" fmlaLink="$C$74" lockText="1" noThreeD="1"/>
</file>

<file path=xl/ctrlProps/ctrlProp4.xml><?xml version="1.0" encoding="utf-8"?>
<formControlPr xmlns="http://schemas.microsoft.com/office/spreadsheetml/2009/9/main" objectType="CheckBox" fmlaLink="$C$8" lockText="1" noThreeD="1"/>
</file>

<file path=xl/ctrlProps/ctrlProp40.xml><?xml version="1.0" encoding="utf-8"?>
<formControlPr xmlns="http://schemas.microsoft.com/office/spreadsheetml/2009/9/main" objectType="CheckBox" fmlaLink="$C$75" lockText="1" noThreeD="1"/>
</file>

<file path=xl/ctrlProps/ctrlProp41.xml><?xml version="1.0" encoding="utf-8"?>
<formControlPr xmlns="http://schemas.microsoft.com/office/spreadsheetml/2009/9/main" objectType="CheckBox" fmlaLink="$C$80" lockText="1" noThreeD="1"/>
</file>

<file path=xl/ctrlProps/ctrlProp42.xml><?xml version="1.0" encoding="utf-8"?>
<formControlPr xmlns="http://schemas.microsoft.com/office/spreadsheetml/2009/9/main" objectType="CheckBox" fmlaLink="$C$81" lockText="1" noThreeD="1"/>
</file>

<file path=xl/ctrlProps/ctrlProp43.xml><?xml version="1.0" encoding="utf-8"?>
<formControlPr xmlns="http://schemas.microsoft.com/office/spreadsheetml/2009/9/main" objectType="CheckBox" fmlaLink="$C$82" lockText="1" noThreeD="1"/>
</file>

<file path=xl/ctrlProps/ctrlProp44.xml><?xml version="1.0" encoding="utf-8"?>
<formControlPr xmlns="http://schemas.microsoft.com/office/spreadsheetml/2009/9/main" objectType="CheckBox" fmlaLink="$C$83" lockText="1" noThreeD="1"/>
</file>

<file path=xl/ctrlProps/ctrlProp45.xml><?xml version="1.0" encoding="utf-8"?>
<formControlPr xmlns="http://schemas.microsoft.com/office/spreadsheetml/2009/9/main" objectType="CheckBox" fmlaLink="$C$84" lockText="1" noThreeD="1"/>
</file>

<file path=xl/ctrlProps/ctrlProp46.xml><?xml version="1.0" encoding="utf-8"?>
<formControlPr xmlns="http://schemas.microsoft.com/office/spreadsheetml/2009/9/main" objectType="CheckBox" fmlaLink="$C$89" lockText="1" noThreeD="1"/>
</file>

<file path=xl/ctrlProps/ctrlProp47.xml><?xml version="1.0" encoding="utf-8"?>
<formControlPr xmlns="http://schemas.microsoft.com/office/spreadsheetml/2009/9/main" objectType="CheckBox" fmlaLink="$C$90" lockText="1" noThreeD="1"/>
</file>

<file path=xl/ctrlProps/ctrlProp48.xml><?xml version="1.0" encoding="utf-8"?>
<formControlPr xmlns="http://schemas.microsoft.com/office/spreadsheetml/2009/9/main" objectType="CheckBox" fmlaLink="$C$91" lockText="1" noThreeD="1"/>
</file>

<file path=xl/ctrlProps/ctrlProp49.xml><?xml version="1.0" encoding="utf-8"?>
<formControlPr xmlns="http://schemas.microsoft.com/office/spreadsheetml/2009/9/main" objectType="CheckBox" fmlaLink="$C$92" lockText="1" noThreeD="1"/>
</file>

<file path=xl/ctrlProps/ctrlProp5.xml><?xml version="1.0" encoding="utf-8"?>
<formControlPr xmlns="http://schemas.microsoft.com/office/spreadsheetml/2009/9/main" objectType="CheckBox" fmlaLink="$C$9" noThreeD="1"/>
</file>

<file path=xl/ctrlProps/ctrlProp50.xml><?xml version="1.0" encoding="utf-8"?>
<formControlPr xmlns="http://schemas.microsoft.com/office/spreadsheetml/2009/9/main" objectType="CheckBox" fmlaLink="$C$93" lockText="1" noThreeD="1"/>
</file>

<file path=xl/ctrlProps/ctrlProp51.xml><?xml version="1.0" encoding="utf-8"?>
<formControlPr xmlns="http://schemas.microsoft.com/office/spreadsheetml/2009/9/main" objectType="CheckBox" fmlaLink="$C$98" lockText="1" noThreeD="1"/>
</file>

<file path=xl/ctrlProps/ctrlProp52.xml><?xml version="1.0" encoding="utf-8"?>
<formControlPr xmlns="http://schemas.microsoft.com/office/spreadsheetml/2009/9/main" objectType="CheckBox" fmlaLink="$C$99" lockText="1" noThreeD="1"/>
</file>

<file path=xl/ctrlProps/ctrlProp53.xml><?xml version="1.0" encoding="utf-8"?>
<formControlPr xmlns="http://schemas.microsoft.com/office/spreadsheetml/2009/9/main" objectType="CheckBox" fmlaLink="$C$100" lockText="1" noThreeD="1"/>
</file>

<file path=xl/ctrlProps/ctrlProp54.xml><?xml version="1.0" encoding="utf-8"?>
<formControlPr xmlns="http://schemas.microsoft.com/office/spreadsheetml/2009/9/main" objectType="CheckBox" fmlaLink="$C$101" lockText="1" noThreeD="1"/>
</file>

<file path=xl/ctrlProps/ctrlProp55.xml><?xml version="1.0" encoding="utf-8"?>
<formControlPr xmlns="http://schemas.microsoft.com/office/spreadsheetml/2009/9/main" objectType="CheckBox" fmlaLink="$C$102" lockText="1" noThreeD="1"/>
</file>

<file path=xl/ctrlProps/ctrlProp56.xml><?xml version="1.0" encoding="utf-8"?>
<formControlPr xmlns="http://schemas.microsoft.com/office/spreadsheetml/2009/9/main" objectType="CheckBox" fmlaLink="$C$107" lockText="1" noThreeD="1"/>
</file>

<file path=xl/ctrlProps/ctrlProp57.xml><?xml version="1.0" encoding="utf-8"?>
<formControlPr xmlns="http://schemas.microsoft.com/office/spreadsheetml/2009/9/main" objectType="CheckBox" fmlaLink="$C$108" lockText="1" noThreeD="1"/>
</file>

<file path=xl/ctrlProps/ctrlProp58.xml><?xml version="1.0" encoding="utf-8"?>
<formControlPr xmlns="http://schemas.microsoft.com/office/spreadsheetml/2009/9/main" objectType="CheckBox" fmlaLink="$C$109" lockText="1" noThreeD="1"/>
</file>

<file path=xl/ctrlProps/ctrlProp59.xml><?xml version="1.0" encoding="utf-8"?>
<formControlPr xmlns="http://schemas.microsoft.com/office/spreadsheetml/2009/9/main" objectType="CheckBox" fmlaLink="$C$110" lockText="1" noThreeD="1"/>
</file>

<file path=xl/ctrlProps/ctrlProp6.xml><?xml version="1.0" encoding="utf-8"?>
<formControlPr xmlns="http://schemas.microsoft.com/office/spreadsheetml/2009/9/main" objectType="CheckBox" fmlaLink="$C$14" lockText="1" noThreeD="1"/>
</file>

<file path=xl/ctrlProps/ctrlProp60.xml><?xml version="1.0" encoding="utf-8"?>
<formControlPr xmlns="http://schemas.microsoft.com/office/spreadsheetml/2009/9/main" objectType="CheckBox" fmlaLink="$C$111" lockText="1" noThreeD="1"/>
</file>

<file path=xl/ctrlProps/ctrlProp61.xml><?xml version="1.0" encoding="utf-8"?>
<formControlPr xmlns="http://schemas.microsoft.com/office/spreadsheetml/2009/9/main" objectType="CheckBox" fmlaLink="$C$116" lockText="1" noThreeD="1"/>
</file>

<file path=xl/ctrlProps/ctrlProp62.xml><?xml version="1.0" encoding="utf-8"?>
<formControlPr xmlns="http://schemas.microsoft.com/office/spreadsheetml/2009/9/main" objectType="CheckBox" fmlaLink="$C$117" lockText="1" noThreeD="1"/>
</file>

<file path=xl/ctrlProps/ctrlProp63.xml><?xml version="1.0" encoding="utf-8"?>
<formControlPr xmlns="http://schemas.microsoft.com/office/spreadsheetml/2009/9/main" objectType="CheckBox" fmlaLink="$C$118" lockText="1" noThreeD="1"/>
</file>

<file path=xl/ctrlProps/ctrlProp64.xml><?xml version="1.0" encoding="utf-8"?>
<formControlPr xmlns="http://schemas.microsoft.com/office/spreadsheetml/2009/9/main" objectType="CheckBox" fmlaLink="$C$119" lockText="1" noThreeD="1"/>
</file>

<file path=xl/ctrlProps/ctrlProp65.xml><?xml version="1.0" encoding="utf-8"?>
<formControlPr xmlns="http://schemas.microsoft.com/office/spreadsheetml/2009/9/main" objectType="CheckBox" fmlaLink="$C$120" lockText="1" noThreeD="1"/>
</file>

<file path=xl/ctrlProps/ctrlProp66.xml><?xml version="1.0" encoding="utf-8"?>
<formControlPr xmlns="http://schemas.microsoft.com/office/spreadsheetml/2009/9/main" objectType="CheckBox" fmlaLink="$C$127" lockText="1" noThreeD="1"/>
</file>

<file path=xl/ctrlProps/ctrlProp67.xml><?xml version="1.0" encoding="utf-8"?>
<formControlPr xmlns="http://schemas.microsoft.com/office/spreadsheetml/2009/9/main" objectType="CheckBox" fmlaLink="$C$128" lockText="1" noThreeD="1"/>
</file>

<file path=xl/ctrlProps/ctrlProp68.xml><?xml version="1.0" encoding="utf-8"?>
<formControlPr xmlns="http://schemas.microsoft.com/office/spreadsheetml/2009/9/main" objectType="CheckBox" fmlaLink="$C$129" lockText="1" noThreeD="1"/>
</file>

<file path=xl/ctrlProps/ctrlProp69.xml><?xml version="1.0" encoding="utf-8"?>
<formControlPr xmlns="http://schemas.microsoft.com/office/spreadsheetml/2009/9/main" objectType="CheckBox" fmlaLink="$C$130" lockText="1" noThreeD="1"/>
</file>

<file path=xl/ctrlProps/ctrlProp7.xml><?xml version="1.0" encoding="utf-8"?>
<formControlPr xmlns="http://schemas.microsoft.com/office/spreadsheetml/2009/9/main" objectType="CheckBox" fmlaLink="$C$15" lockText="1" noThreeD="1"/>
</file>

<file path=xl/ctrlProps/ctrlProp70.xml><?xml version="1.0" encoding="utf-8"?>
<formControlPr xmlns="http://schemas.microsoft.com/office/spreadsheetml/2009/9/main" objectType="CheckBox" fmlaLink="$C$131" lockText="1" noThreeD="1"/>
</file>

<file path=xl/ctrlProps/ctrlProp71.xml><?xml version="1.0" encoding="utf-8"?>
<formControlPr xmlns="http://schemas.microsoft.com/office/spreadsheetml/2009/9/main" objectType="CheckBox" fmlaLink="$C$136" lockText="1" noThreeD="1"/>
</file>

<file path=xl/ctrlProps/ctrlProp72.xml><?xml version="1.0" encoding="utf-8"?>
<formControlPr xmlns="http://schemas.microsoft.com/office/spreadsheetml/2009/9/main" objectType="CheckBox" fmlaLink="$C$137" lockText="1" noThreeD="1"/>
</file>

<file path=xl/ctrlProps/ctrlProp73.xml><?xml version="1.0" encoding="utf-8"?>
<formControlPr xmlns="http://schemas.microsoft.com/office/spreadsheetml/2009/9/main" objectType="CheckBox" fmlaLink="$C$138" lockText="1" noThreeD="1"/>
</file>

<file path=xl/ctrlProps/ctrlProp74.xml><?xml version="1.0" encoding="utf-8"?>
<formControlPr xmlns="http://schemas.microsoft.com/office/spreadsheetml/2009/9/main" objectType="CheckBox" fmlaLink="$C$139" lockText="1" noThreeD="1"/>
</file>

<file path=xl/ctrlProps/ctrlProp75.xml><?xml version="1.0" encoding="utf-8"?>
<formControlPr xmlns="http://schemas.microsoft.com/office/spreadsheetml/2009/9/main" objectType="CheckBox" fmlaLink="$C$140" lockText="1" noThreeD="1"/>
</file>

<file path=xl/ctrlProps/ctrlProp76.xml><?xml version="1.0" encoding="utf-8"?>
<formControlPr xmlns="http://schemas.microsoft.com/office/spreadsheetml/2009/9/main" objectType="CheckBox" fmlaLink="$C$145" lockText="1" noThreeD="1"/>
</file>

<file path=xl/ctrlProps/ctrlProp77.xml><?xml version="1.0" encoding="utf-8"?>
<formControlPr xmlns="http://schemas.microsoft.com/office/spreadsheetml/2009/9/main" objectType="CheckBox" fmlaLink="$C$146" lockText="1" noThreeD="1"/>
</file>

<file path=xl/ctrlProps/ctrlProp78.xml><?xml version="1.0" encoding="utf-8"?>
<formControlPr xmlns="http://schemas.microsoft.com/office/spreadsheetml/2009/9/main" objectType="CheckBox" fmlaLink="$C$147" lockText="1" noThreeD="1"/>
</file>

<file path=xl/ctrlProps/ctrlProp79.xml><?xml version="1.0" encoding="utf-8"?>
<formControlPr xmlns="http://schemas.microsoft.com/office/spreadsheetml/2009/9/main" objectType="CheckBox" fmlaLink="$C$148" lockText="1" noThreeD="1"/>
</file>

<file path=xl/ctrlProps/ctrlProp8.xml><?xml version="1.0" encoding="utf-8"?>
<formControlPr xmlns="http://schemas.microsoft.com/office/spreadsheetml/2009/9/main" objectType="CheckBox" fmlaLink="$C$16" lockText="1" noThreeD="1"/>
</file>

<file path=xl/ctrlProps/ctrlProp80.xml><?xml version="1.0" encoding="utf-8"?>
<formControlPr xmlns="http://schemas.microsoft.com/office/spreadsheetml/2009/9/main" objectType="CheckBox" fmlaLink="$C$149" lockText="1" noThreeD="1"/>
</file>

<file path=xl/ctrlProps/ctrlProp81.xml><?xml version="1.0" encoding="utf-8"?>
<formControlPr xmlns="http://schemas.microsoft.com/office/spreadsheetml/2009/9/main" objectType="CheckBox" fmlaLink="$C$154" lockText="1" noThreeD="1"/>
</file>

<file path=xl/ctrlProps/ctrlProp82.xml><?xml version="1.0" encoding="utf-8"?>
<formControlPr xmlns="http://schemas.microsoft.com/office/spreadsheetml/2009/9/main" objectType="CheckBox" fmlaLink="$C$155" lockText="1" noThreeD="1"/>
</file>

<file path=xl/ctrlProps/ctrlProp83.xml><?xml version="1.0" encoding="utf-8"?>
<formControlPr xmlns="http://schemas.microsoft.com/office/spreadsheetml/2009/9/main" objectType="CheckBox" fmlaLink="$C$156" lockText="1" noThreeD="1"/>
</file>

<file path=xl/ctrlProps/ctrlProp84.xml><?xml version="1.0" encoding="utf-8"?>
<formControlPr xmlns="http://schemas.microsoft.com/office/spreadsheetml/2009/9/main" objectType="CheckBox" fmlaLink="$C$157" lockText="1" noThreeD="1"/>
</file>

<file path=xl/ctrlProps/ctrlProp85.xml><?xml version="1.0" encoding="utf-8"?>
<formControlPr xmlns="http://schemas.microsoft.com/office/spreadsheetml/2009/9/main" objectType="CheckBox" fmlaLink="$C$158" lockText="1" noThreeD="1"/>
</file>

<file path=xl/ctrlProps/ctrlProp86.xml><?xml version="1.0" encoding="utf-8"?>
<formControlPr xmlns="http://schemas.microsoft.com/office/spreadsheetml/2009/9/main" objectType="CheckBox" fmlaLink="$C$163" lockText="1" noThreeD="1"/>
</file>

<file path=xl/ctrlProps/ctrlProp87.xml><?xml version="1.0" encoding="utf-8"?>
<formControlPr xmlns="http://schemas.microsoft.com/office/spreadsheetml/2009/9/main" objectType="CheckBox" fmlaLink="$C$164" lockText="1" noThreeD="1"/>
</file>

<file path=xl/ctrlProps/ctrlProp88.xml><?xml version="1.0" encoding="utf-8"?>
<formControlPr xmlns="http://schemas.microsoft.com/office/spreadsheetml/2009/9/main" objectType="CheckBox" fmlaLink="$C$165" lockText="1" noThreeD="1"/>
</file>

<file path=xl/ctrlProps/ctrlProp89.xml><?xml version="1.0" encoding="utf-8"?>
<formControlPr xmlns="http://schemas.microsoft.com/office/spreadsheetml/2009/9/main" objectType="CheckBox" fmlaLink="$C$166" lockText="1" noThreeD="1"/>
</file>

<file path=xl/ctrlProps/ctrlProp9.xml><?xml version="1.0" encoding="utf-8"?>
<formControlPr xmlns="http://schemas.microsoft.com/office/spreadsheetml/2009/9/main" objectType="CheckBox" fmlaLink="$C$17" lockText="1" noThreeD="1"/>
</file>

<file path=xl/ctrlProps/ctrlProp90.xml><?xml version="1.0" encoding="utf-8"?>
<formControlPr xmlns="http://schemas.microsoft.com/office/spreadsheetml/2009/9/main" objectType="CheckBox" fmlaLink="$C$167" lockText="1" noThreeD="1"/>
</file>

<file path=xl/ctrlProps/ctrlProp91.xml><?xml version="1.0" encoding="utf-8"?>
<formControlPr xmlns="http://schemas.microsoft.com/office/spreadsheetml/2009/9/main" objectType="CheckBox" fmlaLink="$C$172" lockText="1" noThreeD="1"/>
</file>

<file path=xl/ctrlProps/ctrlProp92.xml><?xml version="1.0" encoding="utf-8"?>
<formControlPr xmlns="http://schemas.microsoft.com/office/spreadsheetml/2009/9/main" objectType="CheckBox" fmlaLink="$C$173" lockText="1" noThreeD="1"/>
</file>

<file path=xl/ctrlProps/ctrlProp93.xml><?xml version="1.0" encoding="utf-8"?>
<formControlPr xmlns="http://schemas.microsoft.com/office/spreadsheetml/2009/9/main" objectType="CheckBox" fmlaLink="$C$174" lockText="1" noThreeD="1"/>
</file>

<file path=xl/ctrlProps/ctrlProp94.xml><?xml version="1.0" encoding="utf-8"?>
<formControlPr xmlns="http://schemas.microsoft.com/office/spreadsheetml/2009/9/main" objectType="CheckBox" fmlaLink="$C$175" lockText="1" noThreeD="1"/>
</file>

<file path=xl/ctrlProps/ctrlProp95.xml><?xml version="1.0" encoding="utf-8"?>
<formControlPr xmlns="http://schemas.microsoft.com/office/spreadsheetml/2009/9/main" objectType="CheckBox" fmlaLink="$C$176" lockText="1" noThreeD="1"/>
</file>

<file path=xl/ctrlProps/ctrlProp96.xml><?xml version="1.0" encoding="utf-8"?>
<formControlPr xmlns="http://schemas.microsoft.com/office/spreadsheetml/2009/9/main" objectType="CheckBox" fmlaLink="$C$181" lockText="1" noThreeD="1"/>
</file>

<file path=xl/ctrlProps/ctrlProp97.xml><?xml version="1.0" encoding="utf-8"?>
<formControlPr xmlns="http://schemas.microsoft.com/office/spreadsheetml/2009/9/main" objectType="CheckBox" fmlaLink="$C$182" lockText="1" noThreeD="1"/>
</file>

<file path=xl/ctrlProps/ctrlProp98.xml><?xml version="1.0" encoding="utf-8"?>
<formControlPr xmlns="http://schemas.microsoft.com/office/spreadsheetml/2009/9/main" objectType="CheckBox" fmlaLink="$C$183" lockText="1" noThreeD="1"/>
</file>

<file path=xl/ctrlProps/ctrlProp99.xml><?xml version="1.0" encoding="utf-8"?>
<formControlPr xmlns="http://schemas.microsoft.com/office/spreadsheetml/2009/9/main" objectType="CheckBox" fmlaLink="$C$184"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77</xdr:row>
      <xdr:rowOff>0</xdr:rowOff>
    </xdr:from>
    <xdr:to>
      <xdr:col>0</xdr:col>
      <xdr:colOff>812800</xdr:colOff>
      <xdr:row>80</xdr:row>
      <xdr:rowOff>114300</xdr:rowOff>
    </xdr:to>
    <xdr:pic>
      <xdr:nvPicPr>
        <xdr:cNvPr id="1152" name="Picture 128"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5000" y="55257700"/>
          <a:ext cx="812800" cy="1739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104</xdr:row>
      <xdr:rowOff>0</xdr:rowOff>
    </xdr:from>
    <xdr:to>
      <xdr:col>0</xdr:col>
      <xdr:colOff>812800</xdr:colOff>
      <xdr:row>106</xdr:row>
      <xdr:rowOff>342900</xdr:rowOff>
    </xdr:to>
    <xdr:pic>
      <xdr:nvPicPr>
        <xdr:cNvPr id="1153" name="Picture 129" descr="clip_image001.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0" y="73367900"/>
          <a:ext cx="812800" cy="144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178</xdr:row>
      <xdr:rowOff>0</xdr:rowOff>
    </xdr:from>
    <xdr:to>
      <xdr:col>0</xdr:col>
      <xdr:colOff>812800</xdr:colOff>
      <xdr:row>182</xdr:row>
      <xdr:rowOff>66675</xdr:rowOff>
    </xdr:to>
    <xdr:pic>
      <xdr:nvPicPr>
        <xdr:cNvPr id="1154" name="Picture 130" descr="clip_image001.png"/>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5000" y="123113800"/>
          <a:ext cx="812800" cy="226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187</xdr:row>
      <xdr:rowOff>0</xdr:rowOff>
    </xdr:from>
    <xdr:to>
      <xdr:col>0</xdr:col>
      <xdr:colOff>812800</xdr:colOff>
      <xdr:row>190</xdr:row>
      <xdr:rowOff>104775</xdr:rowOff>
    </xdr:to>
    <xdr:pic>
      <xdr:nvPicPr>
        <xdr:cNvPr id="1155" name="Picture 131" descr="clip_image001.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5000" y="129463800"/>
          <a:ext cx="812800" cy="1981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142</xdr:row>
      <xdr:rowOff>0</xdr:rowOff>
    </xdr:from>
    <xdr:to>
      <xdr:col>0</xdr:col>
      <xdr:colOff>812800</xdr:colOff>
      <xdr:row>144</xdr:row>
      <xdr:rowOff>190500</xdr:rowOff>
    </xdr:to>
    <xdr:pic>
      <xdr:nvPicPr>
        <xdr:cNvPr id="1156" name="Picture 132" descr="clip_image001.png"/>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35000" y="98564700"/>
          <a:ext cx="81280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205</xdr:row>
      <xdr:rowOff>0</xdr:rowOff>
    </xdr:from>
    <xdr:to>
      <xdr:col>0</xdr:col>
      <xdr:colOff>812800</xdr:colOff>
      <xdr:row>208</xdr:row>
      <xdr:rowOff>704850</xdr:rowOff>
    </xdr:to>
    <xdr:pic>
      <xdr:nvPicPr>
        <xdr:cNvPr id="1157" name="Picture 133" descr="clip_image001.png"/>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35000" y="141884400"/>
          <a:ext cx="812800" cy="266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4</xdr:row>
          <xdr:rowOff>0</xdr:rowOff>
        </xdr:from>
        <xdr:to>
          <xdr:col>4</xdr:col>
          <xdr:colOff>28575</xdr:colOff>
          <xdr:row>5</xdr:row>
          <xdr:rowOff>85725</xdr:rowOff>
        </xdr:to>
        <xdr:sp macro="" textlink="">
          <xdr:nvSpPr>
            <xdr:cNvPr id="1025" name="$C$5" hidden="1">
              <a:extLst>
                <a:ext uri="{63B3BB69-23CF-44E3-9099-C40C66FF867C}">
                  <a14:compatExt spid="_x0000_s102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4</xdr:col>
          <xdr:colOff>9525</xdr:colOff>
          <xdr:row>6</xdr:row>
          <xdr:rowOff>0</xdr:rowOff>
        </xdr:to>
        <xdr:sp macro="" textlink="">
          <xdr:nvSpPr>
            <xdr:cNvPr id="1026" name="$C$6" hidden="1">
              <a:extLst>
                <a:ext uri="{63B3BB69-23CF-44E3-9099-C40C66FF867C}">
                  <a14:compatExt spid="_x0000_s102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xdr:row>
          <xdr:rowOff>0</xdr:rowOff>
        </xdr:from>
        <xdr:to>
          <xdr:col>4</xdr:col>
          <xdr:colOff>9525</xdr:colOff>
          <xdr:row>7</xdr:row>
          <xdr:rowOff>228600</xdr:rowOff>
        </xdr:to>
        <xdr:sp macro="" textlink="">
          <xdr:nvSpPr>
            <xdr:cNvPr id="1027" name="$C$7" hidden="1">
              <a:extLst>
                <a:ext uri="{63B3BB69-23CF-44E3-9099-C40C66FF867C}">
                  <a14:compatExt spid="_x0000_s10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4</xdr:col>
          <xdr:colOff>9525</xdr:colOff>
          <xdr:row>8</xdr:row>
          <xdr:rowOff>0</xdr:rowOff>
        </xdr:to>
        <xdr:sp macro="" textlink="">
          <xdr:nvSpPr>
            <xdr:cNvPr id="1028" name="$C$8"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xdr:row>
          <xdr:rowOff>0</xdr:rowOff>
        </xdr:from>
        <xdr:to>
          <xdr:col>4</xdr:col>
          <xdr:colOff>9525</xdr:colOff>
          <xdr:row>10</xdr:row>
          <xdr:rowOff>38100</xdr:rowOff>
        </xdr:to>
        <xdr:sp macro="" textlink="">
          <xdr:nvSpPr>
            <xdr:cNvPr id="1029" name="$C$9" hidden="1">
              <a:extLst>
                <a:ext uri="{63B3BB69-23CF-44E3-9099-C40C66FF867C}">
                  <a14:compatExt spid="_x0000_s102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4</xdr:col>
          <xdr:colOff>9525</xdr:colOff>
          <xdr:row>14</xdr:row>
          <xdr:rowOff>0</xdr:rowOff>
        </xdr:to>
        <xdr:sp macro="" textlink="">
          <xdr:nvSpPr>
            <xdr:cNvPr id="1030" name="$C$12"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xdr:row>
          <xdr:rowOff>0</xdr:rowOff>
        </xdr:from>
        <xdr:to>
          <xdr:col>4</xdr:col>
          <xdr:colOff>9525</xdr:colOff>
          <xdr:row>15</xdr:row>
          <xdr:rowOff>0</xdr:rowOff>
        </xdr:to>
        <xdr:sp macro="" textlink="">
          <xdr:nvSpPr>
            <xdr:cNvPr id="1031" name="$C$13"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xdr:row>
          <xdr:rowOff>0</xdr:rowOff>
        </xdr:from>
        <xdr:to>
          <xdr:col>4</xdr:col>
          <xdr:colOff>9525</xdr:colOff>
          <xdr:row>16</xdr:row>
          <xdr:rowOff>0</xdr:rowOff>
        </xdr:to>
        <xdr:sp macro="" textlink="">
          <xdr:nvSpPr>
            <xdr:cNvPr id="1032" name="$C$14"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xdr:row>
          <xdr:rowOff>0</xdr:rowOff>
        </xdr:from>
        <xdr:to>
          <xdr:col>4</xdr:col>
          <xdr:colOff>9525</xdr:colOff>
          <xdr:row>17</xdr:row>
          <xdr:rowOff>85725</xdr:rowOff>
        </xdr:to>
        <xdr:sp macro="" textlink="">
          <xdr:nvSpPr>
            <xdr:cNvPr id="1033" name="$C$15"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xdr:row>
          <xdr:rowOff>0</xdr:rowOff>
        </xdr:from>
        <xdr:to>
          <xdr:col>4</xdr:col>
          <xdr:colOff>9525</xdr:colOff>
          <xdr:row>18</xdr:row>
          <xdr:rowOff>114300</xdr:rowOff>
        </xdr:to>
        <xdr:sp macro="" textlink="">
          <xdr:nvSpPr>
            <xdr:cNvPr id="1034" name="$C$16"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xdr:row>
          <xdr:rowOff>0</xdr:rowOff>
        </xdr:from>
        <xdr:to>
          <xdr:col>4</xdr:col>
          <xdr:colOff>9525</xdr:colOff>
          <xdr:row>23</xdr:row>
          <xdr:rowOff>0</xdr:rowOff>
        </xdr:to>
        <xdr:sp macro="" textlink="">
          <xdr:nvSpPr>
            <xdr:cNvPr id="1035" name="$C$19"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23</xdr:row>
          <xdr:rowOff>0</xdr:rowOff>
        </xdr:from>
        <xdr:to>
          <xdr:col>4</xdr:col>
          <xdr:colOff>9525</xdr:colOff>
          <xdr:row>24</xdr:row>
          <xdr:rowOff>76200</xdr:rowOff>
        </xdr:to>
        <xdr:sp macro="" textlink="">
          <xdr:nvSpPr>
            <xdr:cNvPr id="1036" name="$C$20"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0</xdr:rowOff>
        </xdr:from>
        <xdr:to>
          <xdr:col>4</xdr:col>
          <xdr:colOff>9525</xdr:colOff>
          <xdr:row>25</xdr:row>
          <xdr:rowOff>0</xdr:rowOff>
        </xdr:to>
        <xdr:sp macro="" textlink="">
          <xdr:nvSpPr>
            <xdr:cNvPr id="1037" name="$C$21"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0</xdr:rowOff>
        </xdr:from>
        <xdr:to>
          <xdr:col>4</xdr:col>
          <xdr:colOff>9525</xdr:colOff>
          <xdr:row>26</xdr:row>
          <xdr:rowOff>47625</xdr:rowOff>
        </xdr:to>
        <xdr:sp macro="" textlink="">
          <xdr:nvSpPr>
            <xdr:cNvPr id="1038" name="$C$22"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26</xdr:row>
          <xdr:rowOff>0</xdr:rowOff>
        </xdr:from>
        <xdr:to>
          <xdr:col>4</xdr:col>
          <xdr:colOff>9525</xdr:colOff>
          <xdr:row>28</xdr:row>
          <xdr:rowOff>0</xdr:rowOff>
        </xdr:to>
        <xdr:sp macro="" textlink="">
          <xdr:nvSpPr>
            <xdr:cNvPr id="1039" name="$C$23"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0</xdr:rowOff>
        </xdr:from>
        <xdr:to>
          <xdr:col>4</xdr:col>
          <xdr:colOff>9525</xdr:colOff>
          <xdr:row>35</xdr:row>
          <xdr:rowOff>0</xdr:rowOff>
        </xdr:to>
        <xdr:sp macro="" textlink="">
          <xdr:nvSpPr>
            <xdr:cNvPr id="1040" name="$C$28"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0</xdr:rowOff>
        </xdr:from>
        <xdr:to>
          <xdr:col>4</xdr:col>
          <xdr:colOff>9525</xdr:colOff>
          <xdr:row>36</xdr:row>
          <xdr:rowOff>0</xdr:rowOff>
        </xdr:to>
        <xdr:sp macro="" textlink="">
          <xdr:nvSpPr>
            <xdr:cNvPr id="1041" name="$C$29"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0</xdr:rowOff>
        </xdr:from>
        <xdr:to>
          <xdr:col>4</xdr:col>
          <xdr:colOff>9525</xdr:colOff>
          <xdr:row>37</xdr:row>
          <xdr:rowOff>0</xdr:rowOff>
        </xdr:to>
        <xdr:sp macro="" textlink="">
          <xdr:nvSpPr>
            <xdr:cNvPr id="1042" name="$C$30"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0</xdr:rowOff>
        </xdr:from>
        <xdr:to>
          <xdr:col>4</xdr:col>
          <xdr:colOff>9525</xdr:colOff>
          <xdr:row>38</xdr:row>
          <xdr:rowOff>0</xdr:rowOff>
        </xdr:to>
        <xdr:sp macro="" textlink="">
          <xdr:nvSpPr>
            <xdr:cNvPr id="1043" name="$C$31"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38</xdr:row>
          <xdr:rowOff>0</xdr:rowOff>
        </xdr:from>
        <xdr:to>
          <xdr:col>4</xdr:col>
          <xdr:colOff>9525</xdr:colOff>
          <xdr:row>39</xdr:row>
          <xdr:rowOff>0</xdr:rowOff>
        </xdr:to>
        <xdr:sp macro="" textlink="">
          <xdr:nvSpPr>
            <xdr:cNvPr id="1044" name="$C$32"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4</xdr:col>
          <xdr:colOff>9525</xdr:colOff>
          <xdr:row>44</xdr:row>
          <xdr:rowOff>142875</xdr:rowOff>
        </xdr:to>
        <xdr:sp macro="" textlink="">
          <xdr:nvSpPr>
            <xdr:cNvPr id="1045" name="$C$35"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4</xdr:col>
          <xdr:colOff>9525</xdr:colOff>
          <xdr:row>45</xdr:row>
          <xdr:rowOff>0</xdr:rowOff>
        </xdr:to>
        <xdr:sp macro="" textlink="">
          <xdr:nvSpPr>
            <xdr:cNvPr id="1046" name="$C$36"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0</xdr:rowOff>
        </xdr:from>
        <xdr:to>
          <xdr:col>4</xdr:col>
          <xdr:colOff>9525</xdr:colOff>
          <xdr:row>46</xdr:row>
          <xdr:rowOff>47625</xdr:rowOff>
        </xdr:to>
        <xdr:sp macro="" textlink="">
          <xdr:nvSpPr>
            <xdr:cNvPr id="1047" name="$C$37"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4</xdr:col>
          <xdr:colOff>9525</xdr:colOff>
          <xdr:row>47</xdr:row>
          <xdr:rowOff>104775</xdr:rowOff>
        </xdr:to>
        <xdr:sp macro="" textlink="">
          <xdr:nvSpPr>
            <xdr:cNvPr id="1048" name="$C$38"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47</xdr:row>
          <xdr:rowOff>0</xdr:rowOff>
        </xdr:from>
        <xdr:to>
          <xdr:col>4</xdr:col>
          <xdr:colOff>9525</xdr:colOff>
          <xdr:row>48</xdr:row>
          <xdr:rowOff>0</xdr:rowOff>
        </xdr:to>
        <xdr:sp macro="" textlink="">
          <xdr:nvSpPr>
            <xdr:cNvPr id="1049" name="$C$39"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4</xdr:col>
          <xdr:colOff>9525</xdr:colOff>
          <xdr:row>52</xdr:row>
          <xdr:rowOff>762000</xdr:rowOff>
        </xdr:to>
        <xdr:sp macro="" textlink="">
          <xdr:nvSpPr>
            <xdr:cNvPr id="1050" name="$C$42" hidden="1">
              <a:extLst>
                <a:ext uri="{63B3BB69-23CF-44E3-9099-C40C66FF867C}">
                  <a14:compatExt spid="_x0000_s105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4</xdr:col>
          <xdr:colOff>9525</xdr:colOff>
          <xdr:row>54</xdr:row>
          <xdr:rowOff>0</xdr:rowOff>
        </xdr:to>
        <xdr:sp macro="" textlink="">
          <xdr:nvSpPr>
            <xdr:cNvPr id="1051" name="$C$43" hidden="1">
              <a:extLst>
                <a:ext uri="{63B3BB69-23CF-44E3-9099-C40C66FF867C}">
                  <a14:compatExt spid="_x0000_s105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4</xdr:col>
          <xdr:colOff>9525</xdr:colOff>
          <xdr:row>55</xdr:row>
          <xdr:rowOff>47625</xdr:rowOff>
        </xdr:to>
        <xdr:sp macro="" textlink="">
          <xdr:nvSpPr>
            <xdr:cNvPr id="1052" name="$C$44"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4</xdr:col>
          <xdr:colOff>9525</xdr:colOff>
          <xdr:row>55</xdr:row>
          <xdr:rowOff>885825</xdr:rowOff>
        </xdr:to>
        <xdr:sp macro="" textlink="">
          <xdr:nvSpPr>
            <xdr:cNvPr id="1053" name="$C$45"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0</xdr:rowOff>
        </xdr:from>
        <xdr:to>
          <xdr:col>4</xdr:col>
          <xdr:colOff>9525</xdr:colOff>
          <xdr:row>56</xdr:row>
          <xdr:rowOff>1752600</xdr:rowOff>
        </xdr:to>
        <xdr:sp macro="" textlink="">
          <xdr:nvSpPr>
            <xdr:cNvPr id="1054" name="$C$46"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9525</xdr:rowOff>
        </xdr:from>
        <xdr:to>
          <xdr:col>4</xdr:col>
          <xdr:colOff>9525</xdr:colOff>
          <xdr:row>62</xdr:row>
          <xdr:rowOff>9525</xdr:rowOff>
        </xdr:to>
        <xdr:sp macro="" textlink="">
          <xdr:nvSpPr>
            <xdr:cNvPr id="1055" name="$C$49" hidden="1">
              <a:extLst>
                <a:ext uri="{63B3BB69-23CF-44E3-9099-C40C66FF867C}">
                  <a14:compatExt spid="_x0000_s10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62</xdr:row>
          <xdr:rowOff>0</xdr:rowOff>
        </xdr:from>
        <xdr:to>
          <xdr:col>4</xdr:col>
          <xdr:colOff>9525</xdr:colOff>
          <xdr:row>63</xdr:row>
          <xdr:rowOff>0</xdr:rowOff>
        </xdr:to>
        <xdr:sp macro="" textlink="">
          <xdr:nvSpPr>
            <xdr:cNvPr id="1056" name="$C$50"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63</xdr:row>
          <xdr:rowOff>0</xdr:rowOff>
        </xdr:from>
        <xdr:to>
          <xdr:col>4</xdr:col>
          <xdr:colOff>9525</xdr:colOff>
          <xdr:row>64</xdr:row>
          <xdr:rowOff>0</xdr:rowOff>
        </xdr:to>
        <xdr:sp macro="" textlink="">
          <xdr:nvSpPr>
            <xdr:cNvPr id="1057" name="$C$51"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64</xdr:row>
          <xdr:rowOff>0</xdr:rowOff>
        </xdr:from>
        <xdr:to>
          <xdr:col>4</xdr:col>
          <xdr:colOff>9525</xdr:colOff>
          <xdr:row>65</xdr:row>
          <xdr:rowOff>0</xdr:rowOff>
        </xdr:to>
        <xdr:sp macro="" textlink="">
          <xdr:nvSpPr>
            <xdr:cNvPr id="1058" name="$C$52"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65</xdr:row>
          <xdr:rowOff>0</xdr:rowOff>
        </xdr:from>
        <xdr:to>
          <xdr:col>4</xdr:col>
          <xdr:colOff>9525</xdr:colOff>
          <xdr:row>67</xdr:row>
          <xdr:rowOff>47625</xdr:rowOff>
        </xdr:to>
        <xdr:sp macro="" textlink="">
          <xdr:nvSpPr>
            <xdr:cNvPr id="1059" name="$C$53"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70</xdr:row>
          <xdr:rowOff>0</xdr:rowOff>
        </xdr:from>
        <xdr:to>
          <xdr:col>4</xdr:col>
          <xdr:colOff>9525</xdr:colOff>
          <xdr:row>71</xdr:row>
          <xdr:rowOff>0</xdr:rowOff>
        </xdr:to>
        <xdr:sp macro="" textlink="">
          <xdr:nvSpPr>
            <xdr:cNvPr id="1060" name="$C$5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71</xdr:row>
          <xdr:rowOff>0</xdr:rowOff>
        </xdr:from>
        <xdr:to>
          <xdr:col>4</xdr:col>
          <xdr:colOff>9525</xdr:colOff>
          <xdr:row>72</xdr:row>
          <xdr:rowOff>0</xdr:rowOff>
        </xdr:to>
        <xdr:sp macro="" textlink="">
          <xdr:nvSpPr>
            <xdr:cNvPr id="1061" name="$C$5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72</xdr:row>
          <xdr:rowOff>0</xdr:rowOff>
        </xdr:from>
        <xdr:to>
          <xdr:col>4</xdr:col>
          <xdr:colOff>9525</xdr:colOff>
          <xdr:row>73</xdr:row>
          <xdr:rowOff>142875</xdr:rowOff>
        </xdr:to>
        <xdr:sp macro="" textlink="">
          <xdr:nvSpPr>
            <xdr:cNvPr id="1062" name="$C$5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73</xdr:row>
          <xdr:rowOff>0</xdr:rowOff>
        </xdr:from>
        <xdr:to>
          <xdr:col>4</xdr:col>
          <xdr:colOff>9525</xdr:colOff>
          <xdr:row>74</xdr:row>
          <xdr:rowOff>66675</xdr:rowOff>
        </xdr:to>
        <xdr:sp macro="" textlink="">
          <xdr:nvSpPr>
            <xdr:cNvPr id="1063" name="$C$5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74</xdr:row>
          <xdr:rowOff>0</xdr:rowOff>
        </xdr:from>
        <xdr:to>
          <xdr:col>4</xdr:col>
          <xdr:colOff>9525</xdr:colOff>
          <xdr:row>75</xdr:row>
          <xdr:rowOff>0</xdr:rowOff>
        </xdr:to>
        <xdr:sp macro="" textlink="">
          <xdr:nvSpPr>
            <xdr:cNvPr id="1064" name="$C$6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79</xdr:row>
          <xdr:rowOff>0</xdr:rowOff>
        </xdr:from>
        <xdr:to>
          <xdr:col>4</xdr:col>
          <xdr:colOff>9525</xdr:colOff>
          <xdr:row>80</xdr:row>
          <xdr:rowOff>0</xdr:rowOff>
        </xdr:to>
        <xdr:sp macro="" textlink="">
          <xdr:nvSpPr>
            <xdr:cNvPr id="1065" name="$C$63"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80</xdr:row>
          <xdr:rowOff>0</xdr:rowOff>
        </xdr:from>
        <xdr:to>
          <xdr:col>4</xdr:col>
          <xdr:colOff>9525</xdr:colOff>
          <xdr:row>81</xdr:row>
          <xdr:rowOff>0</xdr:rowOff>
        </xdr:to>
        <xdr:sp macro="" textlink="">
          <xdr:nvSpPr>
            <xdr:cNvPr id="1066" name="$C$64"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4</xdr:col>
          <xdr:colOff>9525</xdr:colOff>
          <xdr:row>82</xdr:row>
          <xdr:rowOff>0</xdr:rowOff>
        </xdr:to>
        <xdr:sp macro="" textlink="">
          <xdr:nvSpPr>
            <xdr:cNvPr id="1067" name="$C$65"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82</xdr:row>
          <xdr:rowOff>0</xdr:rowOff>
        </xdr:from>
        <xdr:to>
          <xdr:col>4</xdr:col>
          <xdr:colOff>9525</xdr:colOff>
          <xdr:row>83</xdr:row>
          <xdr:rowOff>0</xdr:rowOff>
        </xdr:to>
        <xdr:sp macro="" textlink="">
          <xdr:nvSpPr>
            <xdr:cNvPr id="1068" name="$C$66"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83</xdr:row>
          <xdr:rowOff>0</xdr:rowOff>
        </xdr:from>
        <xdr:to>
          <xdr:col>4</xdr:col>
          <xdr:colOff>9525</xdr:colOff>
          <xdr:row>84</xdr:row>
          <xdr:rowOff>114300</xdr:rowOff>
        </xdr:to>
        <xdr:sp macro="" textlink="">
          <xdr:nvSpPr>
            <xdr:cNvPr id="1069" name="$C$67"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88</xdr:row>
          <xdr:rowOff>0</xdr:rowOff>
        </xdr:from>
        <xdr:to>
          <xdr:col>4</xdr:col>
          <xdr:colOff>9525</xdr:colOff>
          <xdr:row>89</xdr:row>
          <xdr:rowOff>104775</xdr:rowOff>
        </xdr:to>
        <xdr:sp macro="" textlink="">
          <xdr:nvSpPr>
            <xdr:cNvPr id="1070" name="$C$70"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89</xdr:row>
          <xdr:rowOff>0</xdr:rowOff>
        </xdr:from>
        <xdr:to>
          <xdr:col>4</xdr:col>
          <xdr:colOff>9525</xdr:colOff>
          <xdr:row>90</xdr:row>
          <xdr:rowOff>266700</xdr:rowOff>
        </xdr:to>
        <xdr:sp macro="" textlink="">
          <xdr:nvSpPr>
            <xdr:cNvPr id="1071" name="$C$71"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90</xdr:row>
          <xdr:rowOff>0</xdr:rowOff>
        </xdr:from>
        <xdr:to>
          <xdr:col>4</xdr:col>
          <xdr:colOff>9525</xdr:colOff>
          <xdr:row>90</xdr:row>
          <xdr:rowOff>942975</xdr:rowOff>
        </xdr:to>
        <xdr:sp macro="" textlink="">
          <xdr:nvSpPr>
            <xdr:cNvPr id="1072" name="$C$72"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91</xdr:row>
          <xdr:rowOff>0</xdr:rowOff>
        </xdr:from>
        <xdr:to>
          <xdr:col>4</xdr:col>
          <xdr:colOff>9525</xdr:colOff>
          <xdr:row>92</xdr:row>
          <xdr:rowOff>0</xdr:rowOff>
        </xdr:to>
        <xdr:sp macro="" textlink="">
          <xdr:nvSpPr>
            <xdr:cNvPr id="1073" name="$C$73"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92</xdr:row>
          <xdr:rowOff>0</xdr:rowOff>
        </xdr:from>
        <xdr:to>
          <xdr:col>4</xdr:col>
          <xdr:colOff>9525</xdr:colOff>
          <xdr:row>92</xdr:row>
          <xdr:rowOff>1552575</xdr:rowOff>
        </xdr:to>
        <xdr:sp macro="" textlink="">
          <xdr:nvSpPr>
            <xdr:cNvPr id="1074" name="$C$74"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97</xdr:row>
          <xdr:rowOff>0</xdr:rowOff>
        </xdr:from>
        <xdr:to>
          <xdr:col>4</xdr:col>
          <xdr:colOff>9525</xdr:colOff>
          <xdr:row>97</xdr:row>
          <xdr:rowOff>733425</xdr:rowOff>
        </xdr:to>
        <xdr:sp macro="" textlink="">
          <xdr:nvSpPr>
            <xdr:cNvPr id="1075" name="$C$77"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98</xdr:row>
          <xdr:rowOff>0</xdr:rowOff>
        </xdr:from>
        <xdr:to>
          <xdr:col>4</xdr:col>
          <xdr:colOff>9525</xdr:colOff>
          <xdr:row>99</xdr:row>
          <xdr:rowOff>0</xdr:rowOff>
        </xdr:to>
        <xdr:sp macro="" textlink="">
          <xdr:nvSpPr>
            <xdr:cNvPr id="1076" name="$C$78"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99</xdr:row>
          <xdr:rowOff>0</xdr:rowOff>
        </xdr:from>
        <xdr:to>
          <xdr:col>4</xdr:col>
          <xdr:colOff>9525</xdr:colOff>
          <xdr:row>99</xdr:row>
          <xdr:rowOff>962025</xdr:rowOff>
        </xdr:to>
        <xdr:sp macro="" textlink="">
          <xdr:nvSpPr>
            <xdr:cNvPr id="1077" name="$C$79"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100</xdr:row>
          <xdr:rowOff>0</xdr:rowOff>
        </xdr:from>
        <xdr:to>
          <xdr:col>4</xdr:col>
          <xdr:colOff>9525</xdr:colOff>
          <xdr:row>101</xdr:row>
          <xdr:rowOff>0</xdr:rowOff>
        </xdr:to>
        <xdr:sp macro="" textlink="">
          <xdr:nvSpPr>
            <xdr:cNvPr id="1078" name="$C$80"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101</xdr:row>
          <xdr:rowOff>0</xdr:rowOff>
        </xdr:from>
        <xdr:to>
          <xdr:col>4</xdr:col>
          <xdr:colOff>9525</xdr:colOff>
          <xdr:row>102</xdr:row>
          <xdr:rowOff>0</xdr:rowOff>
        </xdr:to>
        <xdr:sp macro="" textlink="">
          <xdr:nvSpPr>
            <xdr:cNvPr id="1079" name="$C$81"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106</xdr:row>
          <xdr:rowOff>0</xdr:rowOff>
        </xdr:from>
        <xdr:to>
          <xdr:col>4</xdr:col>
          <xdr:colOff>9525</xdr:colOff>
          <xdr:row>106</xdr:row>
          <xdr:rowOff>723900</xdr:rowOff>
        </xdr:to>
        <xdr:sp macro="" textlink="">
          <xdr:nvSpPr>
            <xdr:cNvPr id="1080" name="$C$84"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107</xdr:row>
          <xdr:rowOff>0</xdr:rowOff>
        </xdr:from>
        <xdr:to>
          <xdr:col>4</xdr:col>
          <xdr:colOff>9525</xdr:colOff>
          <xdr:row>108</xdr:row>
          <xdr:rowOff>114300</xdr:rowOff>
        </xdr:to>
        <xdr:sp macro="" textlink="">
          <xdr:nvSpPr>
            <xdr:cNvPr id="1081" name="$C$85"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108</xdr:row>
          <xdr:rowOff>0</xdr:rowOff>
        </xdr:from>
        <xdr:to>
          <xdr:col>4</xdr:col>
          <xdr:colOff>9525</xdr:colOff>
          <xdr:row>109</xdr:row>
          <xdr:rowOff>0</xdr:rowOff>
        </xdr:to>
        <xdr:sp macro="" textlink="">
          <xdr:nvSpPr>
            <xdr:cNvPr id="1082" name="$C$86"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109</xdr:row>
          <xdr:rowOff>0</xdr:rowOff>
        </xdr:from>
        <xdr:to>
          <xdr:col>4</xdr:col>
          <xdr:colOff>9525</xdr:colOff>
          <xdr:row>110</xdr:row>
          <xdr:rowOff>0</xdr:rowOff>
        </xdr:to>
        <xdr:sp macro="" textlink="">
          <xdr:nvSpPr>
            <xdr:cNvPr id="1083" name="$C$87"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110</xdr:row>
          <xdr:rowOff>0</xdr:rowOff>
        </xdr:from>
        <xdr:to>
          <xdr:col>4</xdr:col>
          <xdr:colOff>9525</xdr:colOff>
          <xdr:row>111</xdr:row>
          <xdr:rowOff>123825</xdr:rowOff>
        </xdr:to>
        <xdr:sp macro="" textlink="">
          <xdr:nvSpPr>
            <xdr:cNvPr id="1084" name="$C$88"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115</xdr:row>
          <xdr:rowOff>0</xdr:rowOff>
        </xdr:from>
        <xdr:to>
          <xdr:col>4</xdr:col>
          <xdr:colOff>9525</xdr:colOff>
          <xdr:row>115</xdr:row>
          <xdr:rowOff>352425</xdr:rowOff>
        </xdr:to>
        <xdr:sp macro="" textlink="">
          <xdr:nvSpPr>
            <xdr:cNvPr id="1085" name="$C$9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116</xdr:row>
          <xdr:rowOff>0</xdr:rowOff>
        </xdr:from>
        <xdr:to>
          <xdr:col>4</xdr:col>
          <xdr:colOff>9525</xdr:colOff>
          <xdr:row>117</xdr:row>
          <xdr:rowOff>66675</xdr:rowOff>
        </xdr:to>
        <xdr:sp macro="" textlink="">
          <xdr:nvSpPr>
            <xdr:cNvPr id="1086" name="$C$9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117</xdr:row>
          <xdr:rowOff>0</xdr:rowOff>
        </xdr:from>
        <xdr:to>
          <xdr:col>4</xdr:col>
          <xdr:colOff>9525</xdr:colOff>
          <xdr:row>118</xdr:row>
          <xdr:rowOff>0</xdr:rowOff>
        </xdr:to>
        <xdr:sp macro="" textlink="">
          <xdr:nvSpPr>
            <xdr:cNvPr id="1087" name="$C$9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118</xdr:row>
          <xdr:rowOff>0</xdr:rowOff>
        </xdr:from>
        <xdr:to>
          <xdr:col>4</xdr:col>
          <xdr:colOff>9525</xdr:colOff>
          <xdr:row>118</xdr:row>
          <xdr:rowOff>647700</xdr:rowOff>
        </xdr:to>
        <xdr:sp macro="" textlink="">
          <xdr:nvSpPr>
            <xdr:cNvPr id="1088" name="$C$9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119</xdr:row>
          <xdr:rowOff>0</xdr:rowOff>
        </xdr:from>
        <xdr:to>
          <xdr:col>4</xdr:col>
          <xdr:colOff>9525</xdr:colOff>
          <xdr:row>120</xdr:row>
          <xdr:rowOff>0</xdr:rowOff>
        </xdr:to>
        <xdr:sp macro="" textlink="">
          <xdr:nvSpPr>
            <xdr:cNvPr id="1089" name="$C$9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126</xdr:row>
          <xdr:rowOff>0</xdr:rowOff>
        </xdr:from>
        <xdr:to>
          <xdr:col>4</xdr:col>
          <xdr:colOff>9525</xdr:colOff>
          <xdr:row>127</xdr:row>
          <xdr:rowOff>0</xdr:rowOff>
        </xdr:to>
        <xdr:sp macro="" textlink="">
          <xdr:nvSpPr>
            <xdr:cNvPr id="1090" name="$C$100"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127</xdr:row>
          <xdr:rowOff>0</xdr:rowOff>
        </xdr:from>
        <xdr:to>
          <xdr:col>4</xdr:col>
          <xdr:colOff>9525</xdr:colOff>
          <xdr:row>128</xdr:row>
          <xdr:rowOff>0</xdr:rowOff>
        </xdr:to>
        <xdr:sp macro="" textlink="">
          <xdr:nvSpPr>
            <xdr:cNvPr id="1091" name="$C$101"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128</xdr:row>
          <xdr:rowOff>0</xdr:rowOff>
        </xdr:from>
        <xdr:to>
          <xdr:col>4</xdr:col>
          <xdr:colOff>9525</xdr:colOff>
          <xdr:row>129</xdr:row>
          <xdr:rowOff>0</xdr:rowOff>
        </xdr:to>
        <xdr:sp macro="" textlink="">
          <xdr:nvSpPr>
            <xdr:cNvPr id="1092" name="$C$102"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129</xdr:row>
          <xdr:rowOff>0</xdr:rowOff>
        </xdr:from>
        <xdr:to>
          <xdr:col>4</xdr:col>
          <xdr:colOff>9525</xdr:colOff>
          <xdr:row>130</xdr:row>
          <xdr:rowOff>0</xdr:rowOff>
        </xdr:to>
        <xdr:sp macro="" textlink="">
          <xdr:nvSpPr>
            <xdr:cNvPr id="1093" name="$C$103"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130</xdr:row>
          <xdr:rowOff>0</xdr:rowOff>
        </xdr:from>
        <xdr:to>
          <xdr:col>4</xdr:col>
          <xdr:colOff>9525</xdr:colOff>
          <xdr:row>132</xdr:row>
          <xdr:rowOff>0</xdr:rowOff>
        </xdr:to>
        <xdr:sp macro="" textlink="">
          <xdr:nvSpPr>
            <xdr:cNvPr id="1094" name="$C$104"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135</xdr:row>
          <xdr:rowOff>0</xdr:rowOff>
        </xdr:from>
        <xdr:to>
          <xdr:col>4</xdr:col>
          <xdr:colOff>9525</xdr:colOff>
          <xdr:row>136</xdr:row>
          <xdr:rowOff>0</xdr:rowOff>
        </xdr:to>
        <xdr:sp macro="" textlink="">
          <xdr:nvSpPr>
            <xdr:cNvPr id="1095" name="$C$107"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136</xdr:row>
          <xdr:rowOff>0</xdr:rowOff>
        </xdr:from>
        <xdr:to>
          <xdr:col>4</xdr:col>
          <xdr:colOff>9525</xdr:colOff>
          <xdr:row>137</xdr:row>
          <xdr:rowOff>0</xdr:rowOff>
        </xdr:to>
        <xdr:sp macro="" textlink="">
          <xdr:nvSpPr>
            <xdr:cNvPr id="1096" name="$C$108"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137</xdr:row>
          <xdr:rowOff>0</xdr:rowOff>
        </xdr:from>
        <xdr:to>
          <xdr:col>4</xdr:col>
          <xdr:colOff>9525</xdr:colOff>
          <xdr:row>138</xdr:row>
          <xdr:rowOff>0</xdr:rowOff>
        </xdr:to>
        <xdr:sp macro="" textlink="">
          <xdr:nvSpPr>
            <xdr:cNvPr id="1097" name="$C$109"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138</xdr:row>
          <xdr:rowOff>0</xdr:rowOff>
        </xdr:from>
        <xdr:to>
          <xdr:col>4</xdr:col>
          <xdr:colOff>9525</xdr:colOff>
          <xdr:row>139</xdr:row>
          <xdr:rowOff>142875</xdr:rowOff>
        </xdr:to>
        <xdr:sp macro="" textlink="">
          <xdr:nvSpPr>
            <xdr:cNvPr id="1098" name="$C$110"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139</xdr:row>
          <xdr:rowOff>0</xdr:rowOff>
        </xdr:from>
        <xdr:to>
          <xdr:col>4</xdr:col>
          <xdr:colOff>9525</xdr:colOff>
          <xdr:row>139</xdr:row>
          <xdr:rowOff>1409700</xdr:rowOff>
        </xdr:to>
        <xdr:sp macro="" textlink="">
          <xdr:nvSpPr>
            <xdr:cNvPr id="1099" name="$C$111"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144</xdr:row>
          <xdr:rowOff>0</xdr:rowOff>
        </xdr:from>
        <xdr:to>
          <xdr:col>4</xdr:col>
          <xdr:colOff>9525</xdr:colOff>
          <xdr:row>145</xdr:row>
          <xdr:rowOff>0</xdr:rowOff>
        </xdr:to>
        <xdr:sp macro="" textlink="">
          <xdr:nvSpPr>
            <xdr:cNvPr id="1100" name="$C$114"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145</xdr:row>
          <xdr:rowOff>0</xdr:rowOff>
        </xdr:from>
        <xdr:to>
          <xdr:col>4</xdr:col>
          <xdr:colOff>9525</xdr:colOff>
          <xdr:row>146</xdr:row>
          <xdr:rowOff>0</xdr:rowOff>
        </xdr:to>
        <xdr:sp macro="" textlink="">
          <xdr:nvSpPr>
            <xdr:cNvPr id="1101" name="$C$115"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146</xdr:row>
          <xdr:rowOff>0</xdr:rowOff>
        </xdr:from>
        <xdr:to>
          <xdr:col>4</xdr:col>
          <xdr:colOff>9525</xdr:colOff>
          <xdr:row>147</xdr:row>
          <xdr:rowOff>0</xdr:rowOff>
        </xdr:to>
        <xdr:sp macro="" textlink="">
          <xdr:nvSpPr>
            <xdr:cNvPr id="1102" name="$C$116"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147</xdr:row>
          <xdr:rowOff>0</xdr:rowOff>
        </xdr:from>
        <xdr:to>
          <xdr:col>4</xdr:col>
          <xdr:colOff>9525</xdr:colOff>
          <xdr:row>147</xdr:row>
          <xdr:rowOff>885825</xdr:rowOff>
        </xdr:to>
        <xdr:sp macro="" textlink="">
          <xdr:nvSpPr>
            <xdr:cNvPr id="1103" name="$C$117"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148</xdr:row>
          <xdr:rowOff>0</xdr:rowOff>
        </xdr:from>
        <xdr:to>
          <xdr:col>4</xdr:col>
          <xdr:colOff>9525</xdr:colOff>
          <xdr:row>148</xdr:row>
          <xdr:rowOff>1419225</xdr:rowOff>
        </xdr:to>
        <xdr:sp macro="" textlink="">
          <xdr:nvSpPr>
            <xdr:cNvPr id="1104" name="$C$118"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153</xdr:row>
          <xdr:rowOff>0</xdr:rowOff>
        </xdr:from>
        <xdr:to>
          <xdr:col>4</xdr:col>
          <xdr:colOff>9525</xdr:colOff>
          <xdr:row>154</xdr:row>
          <xdr:rowOff>0</xdr:rowOff>
        </xdr:to>
        <xdr:sp macro="" textlink="">
          <xdr:nvSpPr>
            <xdr:cNvPr id="1105" name="$C$12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154</xdr:row>
          <xdr:rowOff>0</xdr:rowOff>
        </xdr:from>
        <xdr:to>
          <xdr:col>4</xdr:col>
          <xdr:colOff>9525</xdr:colOff>
          <xdr:row>154</xdr:row>
          <xdr:rowOff>600075</xdr:rowOff>
        </xdr:to>
        <xdr:sp macro="" textlink="">
          <xdr:nvSpPr>
            <xdr:cNvPr id="1106" name="$C$12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155</xdr:row>
          <xdr:rowOff>0</xdr:rowOff>
        </xdr:from>
        <xdr:to>
          <xdr:col>4</xdr:col>
          <xdr:colOff>9525</xdr:colOff>
          <xdr:row>156</xdr:row>
          <xdr:rowOff>0</xdr:rowOff>
        </xdr:to>
        <xdr:sp macro="" textlink="">
          <xdr:nvSpPr>
            <xdr:cNvPr id="1107" name="$C$12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156</xdr:row>
          <xdr:rowOff>0</xdr:rowOff>
        </xdr:from>
        <xdr:to>
          <xdr:col>4</xdr:col>
          <xdr:colOff>9525</xdr:colOff>
          <xdr:row>157</xdr:row>
          <xdr:rowOff>0</xdr:rowOff>
        </xdr:to>
        <xdr:sp macro="" textlink="">
          <xdr:nvSpPr>
            <xdr:cNvPr id="1108" name="$C$12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157</xdr:row>
          <xdr:rowOff>0</xdr:rowOff>
        </xdr:from>
        <xdr:to>
          <xdr:col>4</xdr:col>
          <xdr:colOff>9525</xdr:colOff>
          <xdr:row>158</xdr:row>
          <xdr:rowOff>0</xdr:rowOff>
        </xdr:to>
        <xdr:sp macro="" textlink="">
          <xdr:nvSpPr>
            <xdr:cNvPr id="1109" name="$C$12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162</xdr:row>
          <xdr:rowOff>0</xdr:rowOff>
        </xdr:from>
        <xdr:to>
          <xdr:col>4</xdr:col>
          <xdr:colOff>9525</xdr:colOff>
          <xdr:row>163</xdr:row>
          <xdr:rowOff>0</xdr:rowOff>
        </xdr:to>
        <xdr:sp macro="" textlink="">
          <xdr:nvSpPr>
            <xdr:cNvPr id="1110" name="$C$128"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163</xdr:row>
          <xdr:rowOff>0</xdr:rowOff>
        </xdr:from>
        <xdr:to>
          <xdr:col>4</xdr:col>
          <xdr:colOff>9525</xdr:colOff>
          <xdr:row>164</xdr:row>
          <xdr:rowOff>0</xdr:rowOff>
        </xdr:to>
        <xdr:sp macro="" textlink="">
          <xdr:nvSpPr>
            <xdr:cNvPr id="1111" name="$C$129"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164</xdr:row>
          <xdr:rowOff>0</xdr:rowOff>
        </xdr:from>
        <xdr:to>
          <xdr:col>4</xdr:col>
          <xdr:colOff>9525</xdr:colOff>
          <xdr:row>164</xdr:row>
          <xdr:rowOff>609600</xdr:rowOff>
        </xdr:to>
        <xdr:sp macro="" textlink="">
          <xdr:nvSpPr>
            <xdr:cNvPr id="1112" name="$C$130"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165</xdr:row>
          <xdr:rowOff>0</xdr:rowOff>
        </xdr:from>
        <xdr:to>
          <xdr:col>4</xdr:col>
          <xdr:colOff>9525</xdr:colOff>
          <xdr:row>165</xdr:row>
          <xdr:rowOff>1028700</xdr:rowOff>
        </xdr:to>
        <xdr:sp macro="" textlink="">
          <xdr:nvSpPr>
            <xdr:cNvPr id="1113" name="$C$131"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166</xdr:row>
          <xdr:rowOff>0</xdr:rowOff>
        </xdr:from>
        <xdr:to>
          <xdr:col>4</xdr:col>
          <xdr:colOff>9525</xdr:colOff>
          <xdr:row>166</xdr:row>
          <xdr:rowOff>1028700</xdr:rowOff>
        </xdr:to>
        <xdr:sp macro="" textlink="">
          <xdr:nvSpPr>
            <xdr:cNvPr id="1114" name="$C$132"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171</xdr:row>
          <xdr:rowOff>0</xdr:rowOff>
        </xdr:from>
        <xdr:to>
          <xdr:col>4</xdr:col>
          <xdr:colOff>9525</xdr:colOff>
          <xdr:row>172</xdr:row>
          <xdr:rowOff>0</xdr:rowOff>
        </xdr:to>
        <xdr:sp macro="" textlink="">
          <xdr:nvSpPr>
            <xdr:cNvPr id="1115" name="$C$135"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172</xdr:row>
          <xdr:rowOff>0</xdr:rowOff>
        </xdr:from>
        <xdr:to>
          <xdr:col>4</xdr:col>
          <xdr:colOff>9525</xdr:colOff>
          <xdr:row>173</xdr:row>
          <xdr:rowOff>76200</xdr:rowOff>
        </xdr:to>
        <xdr:sp macro="" textlink="">
          <xdr:nvSpPr>
            <xdr:cNvPr id="1116" name="$C$136"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173</xdr:row>
          <xdr:rowOff>0</xdr:rowOff>
        </xdr:from>
        <xdr:to>
          <xdr:col>4</xdr:col>
          <xdr:colOff>9525</xdr:colOff>
          <xdr:row>174</xdr:row>
          <xdr:rowOff>0</xdr:rowOff>
        </xdr:to>
        <xdr:sp macro="" textlink="">
          <xdr:nvSpPr>
            <xdr:cNvPr id="1117" name="$C$137"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174</xdr:row>
          <xdr:rowOff>0</xdr:rowOff>
        </xdr:from>
        <xdr:to>
          <xdr:col>4</xdr:col>
          <xdr:colOff>9525</xdr:colOff>
          <xdr:row>175</xdr:row>
          <xdr:rowOff>0</xdr:rowOff>
        </xdr:to>
        <xdr:sp macro="" textlink="">
          <xdr:nvSpPr>
            <xdr:cNvPr id="1118" name="$C$138"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175</xdr:row>
          <xdr:rowOff>0</xdr:rowOff>
        </xdr:from>
        <xdr:to>
          <xdr:col>4</xdr:col>
          <xdr:colOff>9525</xdr:colOff>
          <xdr:row>177</xdr:row>
          <xdr:rowOff>161925</xdr:rowOff>
        </xdr:to>
        <xdr:sp macro="" textlink="">
          <xdr:nvSpPr>
            <xdr:cNvPr id="1119" name="$C$139"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180</xdr:row>
          <xdr:rowOff>0</xdr:rowOff>
        </xdr:from>
        <xdr:to>
          <xdr:col>4</xdr:col>
          <xdr:colOff>9525</xdr:colOff>
          <xdr:row>181</xdr:row>
          <xdr:rowOff>0</xdr:rowOff>
        </xdr:to>
        <xdr:sp macro="" textlink="">
          <xdr:nvSpPr>
            <xdr:cNvPr id="1120" name="$C$142"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181</xdr:row>
          <xdr:rowOff>0</xdr:rowOff>
        </xdr:from>
        <xdr:to>
          <xdr:col>4</xdr:col>
          <xdr:colOff>9525</xdr:colOff>
          <xdr:row>182</xdr:row>
          <xdr:rowOff>38100</xdr:rowOff>
        </xdr:to>
        <xdr:sp macro="" textlink="">
          <xdr:nvSpPr>
            <xdr:cNvPr id="1121" name="$C$143"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4</xdr:col>
          <xdr:colOff>9525</xdr:colOff>
          <xdr:row>183</xdr:row>
          <xdr:rowOff>47625</xdr:rowOff>
        </xdr:to>
        <xdr:sp macro="" textlink="">
          <xdr:nvSpPr>
            <xdr:cNvPr id="1122" name="$C$144"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4</xdr:col>
          <xdr:colOff>9525</xdr:colOff>
          <xdr:row>184</xdr:row>
          <xdr:rowOff>0</xdr:rowOff>
        </xdr:to>
        <xdr:sp macro="" textlink="">
          <xdr:nvSpPr>
            <xdr:cNvPr id="1123" name="$C$145"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4</xdr:col>
          <xdr:colOff>9525</xdr:colOff>
          <xdr:row>186</xdr:row>
          <xdr:rowOff>66675</xdr:rowOff>
        </xdr:to>
        <xdr:sp macro="" textlink="">
          <xdr:nvSpPr>
            <xdr:cNvPr id="1124" name="$C$146"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4</xdr:col>
          <xdr:colOff>9525</xdr:colOff>
          <xdr:row>190</xdr:row>
          <xdr:rowOff>0</xdr:rowOff>
        </xdr:to>
        <xdr:sp macro="" textlink="">
          <xdr:nvSpPr>
            <xdr:cNvPr id="1125" name="$C$149"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0</xdr:rowOff>
        </xdr:from>
        <xdr:to>
          <xdr:col>4</xdr:col>
          <xdr:colOff>9525</xdr:colOff>
          <xdr:row>191</xdr:row>
          <xdr:rowOff>0</xdr:rowOff>
        </xdr:to>
        <xdr:sp macro="" textlink="">
          <xdr:nvSpPr>
            <xdr:cNvPr id="1126" name="$C$150"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4</xdr:col>
          <xdr:colOff>9525</xdr:colOff>
          <xdr:row>192</xdr:row>
          <xdr:rowOff>76200</xdr:rowOff>
        </xdr:to>
        <xdr:sp macro="" textlink="">
          <xdr:nvSpPr>
            <xdr:cNvPr id="1127" name="$C$151"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192</xdr:row>
          <xdr:rowOff>0</xdr:rowOff>
        </xdr:from>
        <xdr:to>
          <xdr:col>4</xdr:col>
          <xdr:colOff>9525</xdr:colOff>
          <xdr:row>192</xdr:row>
          <xdr:rowOff>876300</xdr:rowOff>
        </xdr:to>
        <xdr:sp macro="" textlink="">
          <xdr:nvSpPr>
            <xdr:cNvPr id="1128" name="$C$152"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193</xdr:row>
          <xdr:rowOff>0</xdr:rowOff>
        </xdr:from>
        <xdr:to>
          <xdr:col>4</xdr:col>
          <xdr:colOff>9525</xdr:colOff>
          <xdr:row>193</xdr:row>
          <xdr:rowOff>1019175</xdr:rowOff>
        </xdr:to>
        <xdr:sp macro="" textlink="">
          <xdr:nvSpPr>
            <xdr:cNvPr id="1129" name="$C$153"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198</xdr:row>
          <xdr:rowOff>0</xdr:rowOff>
        </xdr:from>
        <xdr:to>
          <xdr:col>4</xdr:col>
          <xdr:colOff>9525</xdr:colOff>
          <xdr:row>199</xdr:row>
          <xdr:rowOff>0</xdr:rowOff>
        </xdr:to>
        <xdr:sp macro="" textlink="">
          <xdr:nvSpPr>
            <xdr:cNvPr id="1130" name="$C$15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199</xdr:row>
          <xdr:rowOff>0</xdr:rowOff>
        </xdr:from>
        <xdr:to>
          <xdr:col>4</xdr:col>
          <xdr:colOff>9525</xdr:colOff>
          <xdr:row>199</xdr:row>
          <xdr:rowOff>885825</xdr:rowOff>
        </xdr:to>
        <xdr:sp macro="" textlink="">
          <xdr:nvSpPr>
            <xdr:cNvPr id="1131" name="$C$15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200</xdr:row>
          <xdr:rowOff>0</xdr:rowOff>
        </xdr:from>
        <xdr:to>
          <xdr:col>4</xdr:col>
          <xdr:colOff>9525</xdr:colOff>
          <xdr:row>201</xdr:row>
          <xdr:rowOff>0</xdr:rowOff>
        </xdr:to>
        <xdr:sp macro="" textlink="">
          <xdr:nvSpPr>
            <xdr:cNvPr id="1132" name="$C$15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201</xdr:row>
          <xdr:rowOff>0</xdr:rowOff>
        </xdr:from>
        <xdr:to>
          <xdr:col>4</xdr:col>
          <xdr:colOff>9525</xdr:colOff>
          <xdr:row>202</xdr:row>
          <xdr:rowOff>0</xdr:rowOff>
        </xdr:to>
        <xdr:sp macro="" textlink="">
          <xdr:nvSpPr>
            <xdr:cNvPr id="1133" name="$C$15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201</xdr:row>
          <xdr:rowOff>0</xdr:rowOff>
        </xdr:from>
        <xdr:to>
          <xdr:col>4</xdr:col>
          <xdr:colOff>9525</xdr:colOff>
          <xdr:row>202</xdr:row>
          <xdr:rowOff>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202</xdr:row>
          <xdr:rowOff>0</xdr:rowOff>
        </xdr:from>
        <xdr:to>
          <xdr:col>4</xdr:col>
          <xdr:colOff>9525</xdr:colOff>
          <xdr:row>204</xdr:row>
          <xdr:rowOff>495300</xdr:rowOff>
        </xdr:to>
        <xdr:sp macro="" textlink="">
          <xdr:nvSpPr>
            <xdr:cNvPr id="1135" name="$C$160"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4</xdr:col>
          <xdr:colOff>9525</xdr:colOff>
          <xdr:row>207</xdr:row>
          <xdr:rowOff>638175</xdr:rowOff>
        </xdr:to>
        <xdr:sp macro="" textlink="">
          <xdr:nvSpPr>
            <xdr:cNvPr id="1136" name="$C$163"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4</xdr:col>
          <xdr:colOff>9525</xdr:colOff>
          <xdr:row>208</xdr:row>
          <xdr:rowOff>638175</xdr:rowOff>
        </xdr:to>
        <xdr:sp macro="" textlink="">
          <xdr:nvSpPr>
            <xdr:cNvPr id="1137" name="$C$164"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0</xdr:rowOff>
        </xdr:from>
        <xdr:to>
          <xdr:col>4</xdr:col>
          <xdr:colOff>9525</xdr:colOff>
          <xdr:row>210</xdr:row>
          <xdr:rowOff>0</xdr:rowOff>
        </xdr:to>
        <xdr:sp macro="" textlink="">
          <xdr:nvSpPr>
            <xdr:cNvPr id="1138" name="$C$165"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0</xdr:rowOff>
        </xdr:from>
        <xdr:to>
          <xdr:col>4</xdr:col>
          <xdr:colOff>9525</xdr:colOff>
          <xdr:row>210</xdr:row>
          <xdr:rowOff>647700</xdr:rowOff>
        </xdr:to>
        <xdr:sp macro="" textlink="">
          <xdr:nvSpPr>
            <xdr:cNvPr id="1139" name="$C$166"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4</xdr:col>
          <xdr:colOff>9525</xdr:colOff>
          <xdr:row>211</xdr:row>
          <xdr:rowOff>1409700</xdr:rowOff>
        </xdr:to>
        <xdr:sp macro="" textlink="">
          <xdr:nvSpPr>
            <xdr:cNvPr id="1140" name="$C$167"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4</xdr:col>
          <xdr:colOff>9525</xdr:colOff>
          <xdr:row>217</xdr:row>
          <xdr:rowOff>0</xdr:rowOff>
        </xdr:to>
        <xdr:sp macro="" textlink="">
          <xdr:nvSpPr>
            <xdr:cNvPr id="1141" name="$C$170"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4</xdr:col>
          <xdr:colOff>9525</xdr:colOff>
          <xdr:row>217</xdr:row>
          <xdr:rowOff>838200</xdr:rowOff>
        </xdr:to>
        <xdr:sp macro="" textlink="">
          <xdr:nvSpPr>
            <xdr:cNvPr id="1142" name="$C$171"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4</xdr:col>
          <xdr:colOff>9525</xdr:colOff>
          <xdr:row>218</xdr:row>
          <xdr:rowOff>847725</xdr:rowOff>
        </xdr:to>
        <xdr:sp macro="" textlink="">
          <xdr:nvSpPr>
            <xdr:cNvPr id="1143" name="$C$172"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4</xdr:col>
          <xdr:colOff>9525</xdr:colOff>
          <xdr:row>220</xdr:row>
          <xdr:rowOff>0</xdr:rowOff>
        </xdr:to>
        <xdr:sp macro="" textlink="">
          <xdr:nvSpPr>
            <xdr:cNvPr id="1144" name="$C$173"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4</xdr:col>
          <xdr:colOff>9525</xdr:colOff>
          <xdr:row>221</xdr:row>
          <xdr:rowOff>0</xdr:rowOff>
        </xdr:to>
        <xdr:sp macro="" textlink="">
          <xdr:nvSpPr>
            <xdr:cNvPr id="1145" name="$C$174"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225</xdr:row>
          <xdr:rowOff>0</xdr:rowOff>
        </xdr:from>
        <xdr:to>
          <xdr:col>4</xdr:col>
          <xdr:colOff>9525</xdr:colOff>
          <xdr:row>226</xdr:row>
          <xdr:rowOff>0</xdr:rowOff>
        </xdr:to>
        <xdr:sp macro="" textlink="">
          <xdr:nvSpPr>
            <xdr:cNvPr id="1146" name="$C$177"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226</xdr:row>
          <xdr:rowOff>0</xdr:rowOff>
        </xdr:from>
        <xdr:to>
          <xdr:col>4</xdr:col>
          <xdr:colOff>9525</xdr:colOff>
          <xdr:row>227</xdr:row>
          <xdr:rowOff>0</xdr:rowOff>
        </xdr:to>
        <xdr:sp macro="" textlink="">
          <xdr:nvSpPr>
            <xdr:cNvPr id="1147" name="$C$178"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227</xdr:row>
          <xdr:rowOff>0</xdr:rowOff>
        </xdr:from>
        <xdr:to>
          <xdr:col>4</xdr:col>
          <xdr:colOff>9525</xdr:colOff>
          <xdr:row>228</xdr:row>
          <xdr:rowOff>0</xdr:rowOff>
        </xdr:to>
        <xdr:sp macro="" textlink="">
          <xdr:nvSpPr>
            <xdr:cNvPr id="1148" name="$C$179"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228</xdr:row>
          <xdr:rowOff>0</xdr:rowOff>
        </xdr:from>
        <xdr:to>
          <xdr:col>4</xdr:col>
          <xdr:colOff>9525</xdr:colOff>
          <xdr:row>229</xdr:row>
          <xdr:rowOff>0</xdr:rowOff>
        </xdr:to>
        <xdr:sp macro="" textlink="">
          <xdr:nvSpPr>
            <xdr:cNvPr id="1149" name="$C$180"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229</xdr:row>
          <xdr:rowOff>0</xdr:rowOff>
        </xdr:from>
        <xdr:to>
          <xdr:col>4</xdr:col>
          <xdr:colOff>9525</xdr:colOff>
          <xdr:row>229</xdr:row>
          <xdr:rowOff>647700</xdr:rowOff>
        </xdr:to>
        <xdr:sp macro="" textlink="">
          <xdr:nvSpPr>
            <xdr:cNvPr id="1150" name="$C$181"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514350</xdr:colOff>
      <xdr:row>9</xdr:row>
      <xdr:rowOff>133350</xdr:rowOff>
    </xdr:from>
    <xdr:to>
      <xdr:col>13</xdr:col>
      <xdr:colOff>752475</xdr:colOff>
      <xdr:row>51</xdr:row>
      <xdr:rowOff>133350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504825</xdr:colOff>
      <xdr:row>9</xdr:row>
      <xdr:rowOff>66675</xdr:rowOff>
    </xdr:from>
    <xdr:to>
      <xdr:col>12</xdr:col>
      <xdr:colOff>790575</xdr:colOff>
      <xdr:row>51</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4.xml"/><Relationship Id="rId117" Type="http://schemas.openxmlformats.org/officeDocument/2006/relationships/ctrlProp" Target="../ctrlProps/ctrlProp115.xml"/><Relationship Id="rId21" Type="http://schemas.openxmlformats.org/officeDocument/2006/relationships/ctrlProp" Target="../ctrlProps/ctrlProp19.xml"/><Relationship Id="rId42" Type="http://schemas.openxmlformats.org/officeDocument/2006/relationships/ctrlProp" Target="../ctrlProps/ctrlProp40.xml"/><Relationship Id="rId47" Type="http://schemas.openxmlformats.org/officeDocument/2006/relationships/ctrlProp" Target="../ctrlProps/ctrlProp45.xml"/><Relationship Id="rId63" Type="http://schemas.openxmlformats.org/officeDocument/2006/relationships/ctrlProp" Target="../ctrlProps/ctrlProp61.xml"/><Relationship Id="rId68" Type="http://schemas.openxmlformats.org/officeDocument/2006/relationships/ctrlProp" Target="../ctrlProps/ctrlProp66.xml"/><Relationship Id="rId84" Type="http://schemas.openxmlformats.org/officeDocument/2006/relationships/ctrlProp" Target="../ctrlProps/ctrlProp82.xml"/><Relationship Id="rId89" Type="http://schemas.openxmlformats.org/officeDocument/2006/relationships/ctrlProp" Target="../ctrlProps/ctrlProp87.xml"/><Relationship Id="rId112" Type="http://schemas.openxmlformats.org/officeDocument/2006/relationships/ctrlProp" Target="../ctrlProps/ctrlProp110.xml"/><Relationship Id="rId16" Type="http://schemas.openxmlformats.org/officeDocument/2006/relationships/ctrlProp" Target="../ctrlProps/ctrlProp14.xml"/><Relationship Id="rId107" Type="http://schemas.openxmlformats.org/officeDocument/2006/relationships/ctrlProp" Target="../ctrlProps/ctrlProp105.xml"/><Relationship Id="rId11" Type="http://schemas.openxmlformats.org/officeDocument/2006/relationships/ctrlProp" Target="../ctrlProps/ctrlProp9.xml"/><Relationship Id="rId32" Type="http://schemas.openxmlformats.org/officeDocument/2006/relationships/ctrlProp" Target="../ctrlProps/ctrlProp30.xml"/><Relationship Id="rId37" Type="http://schemas.openxmlformats.org/officeDocument/2006/relationships/ctrlProp" Target="../ctrlProps/ctrlProp35.xml"/><Relationship Id="rId53" Type="http://schemas.openxmlformats.org/officeDocument/2006/relationships/ctrlProp" Target="../ctrlProps/ctrlProp51.xml"/><Relationship Id="rId58" Type="http://schemas.openxmlformats.org/officeDocument/2006/relationships/ctrlProp" Target="../ctrlProps/ctrlProp56.xml"/><Relationship Id="rId74" Type="http://schemas.openxmlformats.org/officeDocument/2006/relationships/ctrlProp" Target="../ctrlProps/ctrlProp72.xml"/><Relationship Id="rId79" Type="http://schemas.openxmlformats.org/officeDocument/2006/relationships/ctrlProp" Target="../ctrlProps/ctrlProp77.xml"/><Relationship Id="rId102" Type="http://schemas.openxmlformats.org/officeDocument/2006/relationships/ctrlProp" Target="../ctrlProps/ctrlProp100.xml"/><Relationship Id="rId123" Type="http://schemas.openxmlformats.org/officeDocument/2006/relationships/ctrlProp" Target="../ctrlProps/ctrlProp121.xml"/><Relationship Id="rId128" Type="http://schemas.openxmlformats.org/officeDocument/2006/relationships/ctrlProp" Target="../ctrlProps/ctrlProp126.xml"/><Relationship Id="rId5" Type="http://schemas.openxmlformats.org/officeDocument/2006/relationships/ctrlProp" Target="../ctrlProps/ctrlProp3.xml"/><Relationship Id="rId90" Type="http://schemas.openxmlformats.org/officeDocument/2006/relationships/ctrlProp" Target="../ctrlProps/ctrlProp88.xml"/><Relationship Id="rId95" Type="http://schemas.openxmlformats.org/officeDocument/2006/relationships/ctrlProp" Target="../ctrlProps/ctrlProp93.xml"/><Relationship Id="rId19" Type="http://schemas.openxmlformats.org/officeDocument/2006/relationships/ctrlProp" Target="../ctrlProps/ctrlProp1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56" Type="http://schemas.openxmlformats.org/officeDocument/2006/relationships/ctrlProp" Target="../ctrlProps/ctrlProp54.xml"/><Relationship Id="rId64" Type="http://schemas.openxmlformats.org/officeDocument/2006/relationships/ctrlProp" Target="../ctrlProps/ctrlProp62.xml"/><Relationship Id="rId69" Type="http://schemas.openxmlformats.org/officeDocument/2006/relationships/ctrlProp" Target="../ctrlProps/ctrlProp67.xml"/><Relationship Id="rId77" Type="http://schemas.openxmlformats.org/officeDocument/2006/relationships/ctrlProp" Target="../ctrlProps/ctrlProp75.xml"/><Relationship Id="rId100" Type="http://schemas.openxmlformats.org/officeDocument/2006/relationships/ctrlProp" Target="../ctrlProps/ctrlProp98.xml"/><Relationship Id="rId105" Type="http://schemas.openxmlformats.org/officeDocument/2006/relationships/ctrlProp" Target="../ctrlProps/ctrlProp103.xml"/><Relationship Id="rId113" Type="http://schemas.openxmlformats.org/officeDocument/2006/relationships/ctrlProp" Target="../ctrlProps/ctrlProp111.xml"/><Relationship Id="rId118" Type="http://schemas.openxmlformats.org/officeDocument/2006/relationships/ctrlProp" Target="../ctrlProps/ctrlProp116.xml"/><Relationship Id="rId126" Type="http://schemas.openxmlformats.org/officeDocument/2006/relationships/ctrlProp" Target="../ctrlProps/ctrlProp124.xml"/><Relationship Id="rId8" Type="http://schemas.openxmlformats.org/officeDocument/2006/relationships/ctrlProp" Target="../ctrlProps/ctrlProp6.xml"/><Relationship Id="rId51" Type="http://schemas.openxmlformats.org/officeDocument/2006/relationships/ctrlProp" Target="../ctrlProps/ctrlProp49.xml"/><Relationship Id="rId72" Type="http://schemas.openxmlformats.org/officeDocument/2006/relationships/ctrlProp" Target="../ctrlProps/ctrlProp70.xml"/><Relationship Id="rId80" Type="http://schemas.openxmlformats.org/officeDocument/2006/relationships/ctrlProp" Target="../ctrlProps/ctrlProp78.xml"/><Relationship Id="rId85" Type="http://schemas.openxmlformats.org/officeDocument/2006/relationships/ctrlProp" Target="../ctrlProps/ctrlProp83.xml"/><Relationship Id="rId93" Type="http://schemas.openxmlformats.org/officeDocument/2006/relationships/ctrlProp" Target="../ctrlProps/ctrlProp91.xml"/><Relationship Id="rId98" Type="http://schemas.openxmlformats.org/officeDocument/2006/relationships/ctrlProp" Target="../ctrlProps/ctrlProp96.xml"/><Relationship Id="rId121" Type="http://schemas.openxmlformats.org/officeDocument/2006/relationships/ctrlProp" Target="../ctrlProps/ctrlProp119.xml"/><Relationship Id="rId3" Type="http://schemas.openxmlformats.org/officeDocument/2006/relationships/ctrlProp" Target="../ctrlProps/ctrlProp1.x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59" Type="http://schemas.openxmlformats.org/officeDocument/2006/relationships/ctrlProp" Target="../ctrlProps/ctrlProp57.xml"/><Relationship Id="rId67" Type="http://schemas.openxmlformats.org/officeDocument/2006/relationships/ctrlProp" Target="../ctrlProps/ctrlProp65.xml"/><Relationship Id="rId103" Type="http://schemas.openxmlformats.org/officeDocument/2006/relationships/ctrlProp" Target="../ctrlProps/ctrlProp101.xml"/><Relationship Id="rId108" Type="http://schemas.openxmlformats.org/officeDocument/2006/relationships/ctrlProp" Target="../ctrlProps/ctrlProp106.xml"/><Relationship Id="rId116" Type="http://schemas.openxmlformats.org/officeDocument/2006/relationships/ctrlProp" Target="../ctrlProps/ctrlProp114.xml"/><Relationship Id="rId124" Type="http://schemas.openxmlformats.org/officeDocument/2006/relationships/ctrlProp" Target="../ctrlProps/ctrlProp122.xml"/><Relationship Id="rId20" Type="http://schemas.openxmlformats.org/officeDocument/2006/relationships/ctrlProp" Target="../ctrlProps/ctrlProp18.xml"/><Relationship Id="rId41" Type="http://schemas.openxmlformats.org/officeDocument/2006/relationships/ctrlProp" Target="../ctrlProps/ctrlProp39.xml"/><Relationship Id="rId54" Type="http://schemas.openxmlformats.org/officeDocument/2006/relationships/ctrlProp" Target="../ctrlProps/ctrlProp52.xml"/><Relationship Id="rId62" Type="http://schemas.openxmlformats.org/officeDocument/2006/relationships/ctrlProp" Target="../ctrlProps/ctrlProp60.xml"/><Relationship Id="rId70" Type="http://schemas.openxmlformats.org/officeDocument/2006/relationships/ctrlProp" Target="../ctrlProps/ctrlProp68.xml"/><Relationship Id="rId75" Type="http://schemas.openxmlformats.org/officeDocument/2006/relationships/ctrlProp" Target="../ctrlProps/ctrlProp73.xml"/><Relationship Id="rId83" Type="http://schemas.openxmlformats.org/officeDocument/2006/relationships/ctrlProp" Target="../ctrlProps/ctrlProp81.xml"/><Relationship Id="rId88" Type="http://schemas.openxmlformats.org/officeDocument/2006/relationships/ctrlProp" Target="../ctrlProps/ctrlProp86.xml"/><Relationship Id="rId91" Type="http://schemas.openxmlformats.org/officeDocument/2006/relationships/ctrlProp" Target="../ctrlProps/ctrlProp89.xml"/><Relationship Id="rId96" Type="http://schemas.openxmlformats.org/officeDocument/2006/relationships/ctrlProp" Target="../ctrlProps/ctrlProp94.xml"/><Relationship Id="rId111" Type="http://schemas.openxmlformats.org/officeDocument/2006/relationships/ctrlProp" Target="../ctrlProps/ctrlProp109.xml"/><Relationship Id="rId1" Type="http://schemas.openxmlformats.org/officeDocument/2006/relationships/drawing" Target="../drawings/drawing1.xml"/><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 Id="rId57" Type="http://schemas.openxmlformats.org/officeDocument/2006/relationships/ctrlProp" Target="../ctrlProps/ctrlProp55.xml"/><Relationship Id="rId106" Type="http://schemas.openxmlformats.org/officeDocument/2006/relationships/ctrlProp" Target="../ctrlProps/ctrlProp104.xml"/><Relationship Id="rId114" Type="http://schemas.openxmlformats.org/officeDocument/2006/relationships/ctrlProp" Target="../ctrlProps/ctrlProp112.xml"/><Relationship Id="rId119" Type="http://schemas.openxmlformats.org/officeDocument/2006/relationships/ctrlProp" Target="../ctrlProps/ctrlProp117.xml"/><Relationship Id="rId127" Type="http://schemas.openxmlformats.org/officeDocument/2006/relationships/ctrlProp" Target="../ctrlProps/ctrlProp125.xml"/><Relationship Id="rId10" Type="http://schemas.openxmlformats.org/officeDocument/2006/relationships/ctrlProp" Target="../ctrlProps/ctrlProp8.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60" Type="http://schemas.openxmlformats.org/officeDocument/2006/relationships/ctrlProp" Target="../ctrlProps/ctrlProp58.xml"/><Relationship Id="rId65" Type="http://schemas.openxmlformats.org/officeDocument/2006/relationships/ctrlProp" Target="../ctrlProps/ctrlProp63.xml"/><Relationship Id="rId73" Type="http://schemas.openxmlformats.org/officeDocument/2006/relationships/ctrlProp" Target="../ctrlProps/ctrlProp71.xml"/><Relationship Id="rId78" Type="http://schemas.openxmlformats.org/officeDocument/2006/relationships/ctrlProp" Target="../ctrlProps/ctrlProp76.xml"/><Relationship Id="rId81" Type="http://schemas.openxmlformats.org/officeDocument/2006/relationships/ctrlProp" Target="../ctrlProps/ctrlProp79.xml"/><Relationship Id="rId86" Type="http://schemas.openxmlformats.org/officeDocument/2006/relationships/ctrlProp" Target="../ctrlProps/ctrlProp84.xml"/><Relationship Id="rId94" Type="http://schemas.openxmlformats.org/officeDocument/2006/relationships/ctrlProp" Target="../ctrlProps/ctrlProp92.xml"/><Relationship Id="rId99" Type="http://schemas.openxmlformats.org/officeDocument/2006/relationships/ctrlProp" Target="../ctrlProps/ctrlProp97.xml"/><Relationship Id="rId101" Type="http://schemas.openxmlformats.org/officeDocument/2006/relationships/ctrlProp" Target="../ctrlProps/ctrlProp99.xml"/><Relationship Id="rId122" Type="http://schemas.openxmlformats.org/officeDocument/2006/relationships/ctrlProp" Target="../ctrlProps/ctrlProp120.xml"/><Relationship Id="rId4" Type="http://schemas.openxmlformats.org/officeDocument/2006/relationships/ctrlProp" Target="../ctrlProps/ctrlProp2.xml"/><Relationship Id="rId9" Type="http://schemas.openxmlformats.org/officeDocument/2006/relationships/ctrlProp" Target="../ctrlProps/ctrlProp7.xml"/><Relationship Id="rId13" Type="http://schemas.openxmlformats.org/officeDocument/2006/relationships/ctrlProp" Target="../ctrlProps/ctrlProp11.xml"/><Relationship Id="rId18" Type="http://schemas.openxmlformats.org/officeDocument/2006/relationships/ctrlProp" Target="../ctrlProps/ctrlProp16.xml"/><Relationship Id="rId39" Type="http://schemas.openxmlformats.org/officeDocument/2006/relationships/ctrlProp" Target="../ctrlProps/ctrlProp37.xml"/><Relationship Id="rId109" Type="http://schemas.openxmlformats.org/officeDocument/2006/relationships/ctrlProp" Target="../ctrlProps/ctrlProp107.xml"/><Relationship Id="rId34" Type="http://schemas.openxmlformats.org/officeDocument/2006/relationships/ctrlProp" Target="../ctrlProps/ctrlProp32.xml"/><Relationship Id="rId50" Type="http://schemas.openxmlformats.org/officeDocument/2006/relationships/ctrlProp" Target="../ctrlProps/ctrlProp48.xml"/><Relationship Id="rId55" Type="http://schemas.openxmlformats.org/officeDocument/2006/relationships/ctrlProp" Target="../ctrlProps/ctrlProp53.xml"/><Relationship Id="rId76" Type="http://schemas.openxmlformats.org/officeDocument/2006/relationships/ctrlProp" Target="../ctrlProps/ctrlProp74.xml"/><Relationship Id="rId97" Type="http://schemas.openxmlformats.org/officeDocument/2006/relationships/ctrlProp" Target="../ctrlProps/ctrlProp95.xml"/><Relationship Id="rId104" Type="http://schemas.openxmlformats.org/officeDocument/2006/relationships/ctrlProp" Target="../ctrlProps/ctrlProp102.xml"/><Relationship Id="rId120" Type="http://schemas.openxmlformats.org/officeDocument/2006/relationships/ctrlProp" Target="../ctrlProps/ctrlProp118.xml"/><Relationship Id="rId125" Type="http://schemas.openxmlformats.org/officeDocument/2006/relationships/ctrlProp" Target="../ctrlProps/ctrlProp123.xml"/><Relationship Id="rId7" Type="http://schemas.openxmlformats.org/officeDocument/2006/relationships/ctrlProp" Target="../ctrlProps/ctrlProp5.xml"/><Relationship Id="rId71" Type="http://schemas.openxmlformats.org/officeDocument/2006/relationships/ctrlProp" Target="../ctrlProps/ctrlProp69.xml"/><Relationship Id="rId92" Type="http://schemas.openxmlformats.org/officeDocument/2006/relationships/ctrlProp" Target="../ctrlProps/ctrlProp90.xml"/><Relationship Id="rId2" Type="http://schemas.openxmlformats.org/officeDocument/2006/relationships/vmlDrawing" Target="../drawings/vmlDrawing1.vml"/><Relationship Id="rId29" Type="http://schemas.openxmlformats.org/officeDocument/2006/relationships/ctrlProp" Target="../ctrlProps/ctrlProp27.xml"/><Relationship Id="rId24" Type="http://schemas.openxmlformats.org/officeDocument/2006/relationships/ctrlProp" Target="../ctrlProps/ctrlProp22.xml"/><Relationship Id="rId40" Type="http://schemas.openxmlformats.org/officeDocument/2006/relationships/ctrlProp" Target="../ctrlProps/ctrlProp38.xml"/><Relationship Id="rId45" Type="http://schemas.openxmlformats.org/officeDocument/2006/relationships/ctrlProp" Target="../ctrlProps/ctrlProp43.xml"/><Relationship Id="rId66" Type="http://schemas.openxmlformats.org/officeDocument/2006/relationships/ctrlProp" Target="../ctrlProps/ctrlProp64.xml"/><Relationship Id="rId87" Type="http://schemas.openxmlformats.org/officeDocument/2006/relationships/ctrlProp" Target="../ctrlProps/ctrlProp85.xml"/><Relationship Id="rId110" Type="http://schemas.openxmlformats.org/officeDocument/2006/relationships/ctrlProp" Target="../ctrlProps/ctrlProp108.xml"/><Relationship Id="rId115" Type="http://schemas.openxmlformats.org/officeDocument/2006/relationships/ctrlProp" Target="../ctrlProps/ctrlProp113.xml"/><Relationship Id="rId61" Type="http://schemas.openxmlformats.org/officeDocument/2006/relationships/ctrlProp" Target="../ctrlProps/ctrlProp59.xml"/><Relationship Id="rId82" Type="http://schemas.openxmlformats.org/officeDocument/2006/relationships/ctrlProp" Target="../ctrlProps/ctrlProp8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abSelected="1" workbookViewId="0">
      <selection activeCell="A7" sqref="A7"/>
    </sheetView>
  </sheetViews>
  <sheetFormatPr defaultColWidth="12" defaultRowHeight="12.75" x14ac:dyDescent="0.2"/>
  <cols>
    <col min="1" max="1" width="145.5" customWidth="1"/>
  </cols>
  <sheetData>
    <row r="2" spans="1:1" ht="66.95" customHeight="1" x14ac:dyDescent="0.2">
      <c r="A2" s="131" t="s">
        <v>178</v>
      </c>
    </row>
    <row r="3" spans="1:1" ht="38.1" customHeight="1" x14ac:dyDescent="0.2"/>
    <row r="4" spans="1:1" ht="42" customHeight="1" x14ac:dyDescent="0.2">
      <c r="A4" s="132" t="s">
        <v>184</v>
      </c>
    </row>
    <row r="5" spans="1:1" ht="27.95" customHeight="1" x14ac:dyDescent="0.2">
      <c r="A5" s="136" t="s">
        <v>181</v>
      </c>
    </row>
    <row r="6" spans="1:1" ht="42" customHeight="1" x14ac:dyDescent="0.2">
      <c r="A6" s="134" t="s">
        <v>182</v>
      </c>
    </row>
    <row r="7" spans="1:1" ht="54" customHeight="1" x14ac:dyDescent="0.2">
      <c r="A7" s="134" t="s">
        <v>183</v>
      </c>
    </row>
    <row r="8" spans="1:1" ht="42" customHeight="1" x14ac:dyDescent="0.2">
      <c r="A8" s="134" t="s">
        <v>179</v>
      </c>
    </row>
    <row r="9" spans="1:1" ht="42" customHeight="1" x14ac:dyDescent="0.2">
      <c r="A9" s="135" t="s">
        <v>180</v>
      </c>
    </row>
    <row r="10" spans="1:1" ht="21.95" customHeight="1" x14ac:dyDescent="0.2"/>
  </sheetData>
  <pageMargins left="0.75" right="0.75" top="1" bottom="1" header="0.5" footer="0.5"/>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G244"/>
  <sheetViews>
    <sheetView topLeftCell="A229" workbookViewId="0">
      <selection activeCell="F232" sqref="F232"/>
    </sheetView>
  </sheetViews>
  <sheetFormatPr defaultColWidth="8.83203125" defaultRowHeight="18" x14ac:dyDescent="0.2"/>
  <cols>
    <col min="1" max="1" width="87.1640625" style="1" customWidth="1"/>
    <col min="2" max="2" width="10.5" style="1" customWidth="1"/>
    <col min="3" max="3" width="9.33203125" hidden="1" customWidth="1"/>
    <col min="4" max="4" width="19.6640625" hidden="1" customWidth="1"/>
    <col min="5" max="5" width="11.6640625" customWidth="1"/>
    <col min="6" max="6" width="8.83203125" style="24"/>
  </cols>
  <sheetData>
    <row r="1" spans="1:7" ht="36" customHeight="1" x14ac:dyDescent="0.2">
      <c r="A1" s="69" t="s">
        <v>6</v>
      </c>
      <c r="B1" s="53"/>
      <c r="C1" s="53"/>
    </row>
    <row r="2" spans="1:7" ht="36.75" customHeight="1" x14ac:dyDescent="0.2">
      <c r="A2" s="70" t="s">
        <v>19</v>
      </c>
      <c r="B2" s="50"/>
      <c r="C2" s="52"/>
    </row>
    <row r="3" spans="1:7" ht="24" customHeight="1" x14ac:dyDescent="0.2">
      <c r="A3" s="48" t="s">
        <v>121</v>
      </c>
      <c r="B3" s="48"/>
      <c r="C3" s="48"/>
      <c r="F3" s="59"/>
    </row>
    <row r="4" spans="1:7" ht="30" x14ac:dyDescent="0.2">
      <c r="A4" s="32"/>
      <c r="B4" s="31" t="s">
        <v>0</v>
      </c>
      <c r="C4" s="33"/>
      <c r="F4" s="59"/>
    </row>
    <row r="5" spans="1:7" ht="49.5" customHeight="1" x14ac:dyDescent="0.2">
      <c r="A5" s="73" t="s">
        <v>149</v>
      </c>
      <c r="B5" s="97"/>
      <c r="C5" s="54" t="b">
        <v>0</v>
      </c>
      <c r="D5">
        <f>IF(C5, 1, 0)</f>
        <v>0</v>
      </c>
      <c r="F5" s="60"/>
    </row>
    <row r="6" spans="1:7" ht="66.75" customHeight="1" x14ac:dyDescent="0.2">
      <c r="A6" s="130" t="s">
        <v>171</v>
      </c>
      <c r="B6" s="101"/>
      <c r="C6" s="54" t="b">
        <v>0</v>
      </c>
      <c r="D6">
        <f>IF(C6, 2, 0)</f>
        <v>0</v>
      </c>
      <c r="F6" s="60"/>
    </row>
    <row r="7" spans="1:7" ht="81.95" customHeight="1" x14ac:dyDescent="0.2">
      <c r="A7" s="72" t="s">
        <v>165</v>
      </c>
      <c r="B7" s="98"/>
      <c r="C7" s="54" t="b">
        <v>0</v>
      </c>
      <c r="D7">
        <f>IF(C7, 3, 0)</f>
        <v>0</v>
      </c>
      <c r="E7" s="121"/>
      <c r="F7" s="60"/>
    </row>
    <row r="8" spans="1:7" ht="96" customHeight="1" x14ac:dyDescent="0.2">
      <c r="A8" s="72" t="s">
        <v>164</v>
      </c>
      <c r="B8" s="98"/>
      <c r="C8" s="54" t="b">
        <v>0</v>
      </c>
      <c r="D8">
        <f>IF(C8, 4, 0)</f>
        <v>0</v>
      </c>
      <c r="F8" s="60"/>
    </row>
    <row r="9" spans="1:7" ht="138" customHeight="1" x14ac:dyDescent="0.2">
      <c r="A9" s="74" t="s">
        <v>20</v>
      </c>
      <c r="B9" s="99"/>
      <c r="C9" s="54" t="b">
        <v>0</v>
      </c>
      <c r="D9">
        <f>IF(C9, 5, 0)</f>
        <v>0</v>
      </c>
      <c r="F9" s="112" t="s">
        <v>9</v>
      </c>
    </row>
    <row r="10" spans="1:7" ht="23.1" customHeight="1" x14ac:dyDescent="0.2">
      <c r="A10" s="128" t="s">
        <v>147</v>
      </c>
      <c r="B10" s="123"/>
      <c r="C10" s="54"/>
      <c r="F10" s="113"/>
    </row>
    <row r="11" spans="1:7" ht="170.1" customHeight="1" x14ac:dyDescent="0.2">
      <c r="A11" s="75"/>
      <c r="B11" s="100"/>
      <c r="C11" s="54"/>
      <c r="F11" s="113"/>
    </row>
    <row r="12" spans="1:7" ht="60" customHeight="1" x14ac:dyDescent="0.2">
      <c r="A12" s="51" t="s">
        <v>119</v>
      </c>
      <c r="B12" s="51"/>
      <c r="C12" s="51"/>
      <c r="F12" s="114"/>
    </row>
    <row r="13" spans="1:7" ht="30" x14ac:dyDescent="0.2">
      <c r="A13" s="32"/>
      <c r="B13" s="31" t="s">
        <v>0</v>
      </c>
      <c r="C13" s="33"/>
      <c r="F13" s="114"/>
    </row>
    <row r="14" spans="1:7" ht="56.25" customHeight="1" x14ac:dyDescent="0.2">
      <c r="A14" s="76" t="s">
        <v>150</v>
      </c>
      <c r="B14" s="101"/>
      <c r="C14" s="54" t="b">
        <v>0</v>
      </c>
      <c r="D14">
        <f>IF(C14, 1, 0)</f>
        <v>0</v>
      </c>
      <c r="F14" s="114"/>
    </row>
    <row r="15" spans="1:7" ht="69.75" customHeight="1" x14ac:dyDescent="0.2">
      <c r="A15" s="72" t="s">
        <v>151</v>
      </c>
      <c r="B15" s="98"/>
      <c r="C15" s="54" t="b">
        <v>0</v>
      </c>
      <c r="D15">
        <f>IF(C15, 2, 0)</f>
        <v>0</v>
      </c>
      <c r="F15" s="114"/>
    </row>
    <row r="16" spans="1:7" ht="66.75" customHeight="1" x14ac:dyDescent="0.2">
      <c r="A16" s="77" t="s">
        <v>21</v>
      </c>
      <c r="B16" s="99"/>
      <c r="C16" s="54" t="b">
        <v>0</v>
      </c>
      <c r="D16">
        <f>IF(C16, 3, 0)</f>
        <v>0</v>
      </c>
      <c r="F16" s="114"/>
      <c r="G16" s="45"/>
    </row>
    <row r="17" spans="1:7" ht="90.95" customHeight="1" x14ac:dyDescent="0.2">
      <c r="A17" s="76" t="s">
        <v>152</v>
      </c>
      <c r="B17" s="102"/>
      <c r="C17" s="54" t="b">
        <v>0</v>
      </c>
      <c r="D17">
        <f>IF(C17, 4, 0)</f>
        <v>0</v>
      </c>
      <c r="F17" s="114"/>
    </row>
    <row r="18" spans="1:7" ht="165.75" customHeight="1" x14ac:dyDescent="0.2">
      <c r="A18" s="74" t="s">
        <v>166</v>
      </c>
      <c r="B18" s="99"/>
      <c r="C18" s="54" t="b">
        <v>0</v>
      </c>
      <c r="D18">
        <f>IF(C18, 5, 0)</f>
        <v>0</v>
      </c>
      <c r="F18" s="112" t="s">
        <v>9</v>
      </c>
    </row>
    <row r="19" spans="1:7" ht="23.1" customHeight="1" x14ac:dyDescent="0.2">
      <c r="A19" s="128" t="s">
        <v>147</v>
      </c>
      <c r="B19" s="125"/>
      <c r="C19" s="33"/>
      <c r="F19" s="113"/>
    </row>
    <row r="20" spans="1:7" ht="170.1" customHeight="1" x14ac:dyDescent="0.2">
      <c r="A20" s="75"/>
      <c r="B20" s="103"/>
      <c r="C20" s="33"/>
      <c r="F20" s="113"/>
    </row>
    <row r="21" spans="1:7" ht="49.5" customHeight="1" x14ac:dyDescent="0.2">
      <c r="A21" s="34" t="s">
        <v>122</v>
      </c>
      <c r="B21" s="31"/>
      <c r="C21" s="33"/>
      <c r="F21" s="114"/>
    </row>
    <row r="22" spans="1:7" ht="30" x14ac:dyDescent="0.2">
      <c r="A22" s="32"/>
      <c r="B22" s="31" t="s">
        <v>0</v>
      </c>
      <c r="C22" s="33"/>
      <c r="F22" s="114"/>
    </row>
    <row r="23" spans="1:7" ht="61.5" customHeight="1" x14ac:dyDescent="0.2">
      <c r="A23" s="76" t="s">
        <v>22</v>
      </c>
      <c r="B23" s="101"/>
      <c r="C23" s="54" t="b">
        <v>0</v>
      </c>
      <c r="D23">
        <f>IF(C23, 1, 0)</f>
        <v>0</v>
      </c>
      <c r="F23" s="114"/>
      <c r="G23" s="45"/>
    </row>
    <row r="24" spans="1:7" ht="68.25" customHeight="1" x14ac:dyDescent="0.2">
      <c r="A24" s="72" t="s">
        <v>153</v>
      </c>
      <c r="B24" s="98"/>
      <c r="C24" s="54" t="b">
        <v>0</v>
      </c>
      <c r="D24">
        <f>IF(C24, 2, 0)</f>
        <v>0</v>
      </c>
      <c r="F24" s="114"/>
    </row>
    <row r="25" spans="1:7" ht="77.25" customHeight="1" x14ac:dyDescent="0.2">
      <c r="A25" s="72" t="s">
        <v>23</v>
      </c>
      <c r="B25" s="98"/>
      <c r="C25" s="54" t="b">
        <v>0</v>
      </c>
      <c r="D25">
        <f>IF(C25, 3, 0)</f>
        <v>0</v>
      </c>
      <c r="F25" s="114"/>
    </row>
    <row r="26" spans="1:7" ht="80.25" customHeight="1" x14ac:dyDescent="0.2">
      <c r="A26" s="72" t="s">
        <v>18</v>
      </c>
      <c r="B26" s="98"/>
      <c r="C26" s="54" t="b">
        <v>0</v>
      </c>
      <c r="D26">
        <f>IF(C26, 4, 0)</f>
        <v>0</v>
      </c>
      <c r="F26" s="114"/>
    </row>
    <row r="27" spans="1:7" ht="124.5" customHeight="1" x14ac:dyDescent="0.2">
      <c r="A27" s="74" t="s">
        <v>24</v>
      </c>
      <c r="B27" s="99"/>
      <c r="C27" s="54" t="b">
        <v>0</v>
      </c>
      <c r="D27">
        <f>IF(C27, 5, 0)</f>
        <v>0</v>
      </c>
      <c r="F27" s="112" t="s">
        <v>9</v>
      </c>
    </row>
    <row r="28" spans="1:7" ht="23.1" customHeight="1" x14ac:dyDescent="0.2">
      <c r="A28" s="129" t="s">
        <v>147</v>
      </c>
      <c r="B28" s="125"/>
      <c r="C28" s="33"/>
      <c r="F28" s="113"/>
    </row>
    <row r="29" spans="1:7" ht="170.1" customHeight="1" x14ac:dyDescent="0.2">
      <c r="A29" s="78"/>
      <c r="B29" s="103"/>
      <c r="C29" s="33"/>
      <c r="F29" s="113"/>
    </row>
    <row r="30" spans="1:7" ht="40.5" customHeight="1" x14ac:dyDescent="0.2">
      <c r="A30" s="137"/>
      <c r="B30" s="137"/>
      <c r="C30" s="33"/>
      <c r="F30" s="114"/>
    </row>
    <row r="31" spans="1:7" ht="57" customHeight="1" x14ac:dyDescent="0.2">
      <c r="A31" s="71" t="s">
        <v>160</v>
      </c>
      <c r="B31" s="53"/>
      <c r="C31" s="53"/>
      <c r="F31" s="114"/>
    </row>
    <row r="32" spans="1:7" ht="42" customHeight="1" x14ac:dyDescent="0.2">
      <c r="A32" s="71" t="s">
        <v>25</v>
      </c>
      <c r="B32" s="53"/>
      <c r="C32" s="53"/>
      <c r="F32" s="114"/>
    </row>
    <row r="33" spans="1:7" ht="56.25" customHeight="1" x14ac:dyDescent="0.2">
      <c r="A33" s="34" t="s">
        <v>120</v>
      </c>
      <c r="B33" s="50"/>
      <c r="C33" s="52"/>
      <c r="F33" s="114"/>
    </row>
    <row r="34" spans="1:7" ht="30" x14ac:dyDescent="0.2">
      <c r="A34" s="32"/>
      <c r="B34" s="31" t="s">
        <v>0</v>
      </c>
      <c r="C34" s="33"/>
      <c r="F34" s="114"/>
    </row>
    <row r="35" spans="1:7" ht="82.5" customHeight="1" x14ac:dyDescent="0.2">
      <c r="A35" s="76" t="s">
        <v>26</v>
      </c>
      <c r="B35" s="104"/>
      <c r="C35" s="54" t="b">
        <v>0</v>
      </c>
      <c r="D35">
        <f>IF(C35, 1, 0)</f>
        <v>0</v>
      </c>
      <c r="F35" s="114"/>
      <c r="G35" s="45"/>
    </row>
    <row r="36" spans="1:7" ht="60" customHeight="1" x14ac:dyDescent="0.2">
      <c r="A36" s="72" t="s">
        <v>172</v>
      </c>
      <c r="B36" s="98"/>
      <c r="C36" s="54" t="b">
        <v>0</v>
      </c>
      <c r="D36">
        <f>IF(C36, 2, 0)</f>
        <v>0</v>
      </c>
      <c r="F36" s="114"/>
    </row>
    <row r="37" spans="1:7" ht="69" customHeight="1" x14ac:dyDescent="0.2">
      <c r="A37" s="72" t="s">
        <v>27</v>
      </c>
      <c r="B37" s="98"/>
      <c r="C37" s="54" t="b">
        <v>0</v>
      </c>
      <c r="D37">
        <f>IF(C37, 3, 0)</f>
        <v>0</v>
      </c>
      <c r="F37" s="114"/>
    </row>
    <row r="38" spans="1:7" ht="94.5" customHeight="1" x14ac:dyDescent="0.2">
      <c r="A38" s="72" t="s">
        <v>28</v>
      </c>
      <c r="B38" s="98"/>
      <c r="C38" s="54" t="b">
        <v>0</v>
      </c>
      <c r="D38">
        <f>IF(C38, 4, 0)</f>
        <v>0</v>
      </c>
      <c r="F38" s="114"/>
    </row>
    <row r="39" spans="1:7" ht="138.75" customHeight="1" x14ac:dyDescent="0.2">
      <c r="A39" s="74" t="s">
        <v>29</v>
      </c>
      <c r="B39" s="99"/>
      <c r="C39" s="54"/>
      <c r="D39">
        <f>IF(C39, 5, 0)</f>
        <v>0</v>
      </c>
      <c r="F39" s="112" t="s">
        <v>9</v>
      </c>
    </row>
    <row r="40" spans="1:7" ht="23.1" customHeight="1" x14ac:dyDescent="0.2">
      <c r="A40" s="128" t="s">
        <v>147</v>
      </c>
      <c r="B40" s="125"/>
      <c r="C40" s="33"/>
      <c r="F40" s="113"/>
    </row>
    <row r="41" spans="1:7" ht="170.1" customHeight="1" x14ac:dyDescent="0.2">
      <c r="A41" s="75"/>
      <c r="B41" s="103"/>
      <c r="C41" s="33"/>
      <c r="F41" s="113"/>
    </row>
    <row r="42" spans="1:7" ht="57" customHeight="1" x14ac:dyDescent="0.2">
      <c r="A42" s="31" t="s">
        <v>118</v>
      </c>
      <c r="B42" s="31"/>
      <c r="C42" s="33"/>
      <c r="F42" s="114"/>
    </row>
    <row r="43" spans="1:7" ht="30" x14ac:dyDescent="0.2">
      <c r="A43" s="32"/>
      <c r="B43" s="31" t="s">
        <v>0</v>
      </c>
      <c r="C43" s="33"/>
      <c r="F43" s="114"/>
    </row>
    <row r="44" spans="1:7" ht="79.5" customHeight="1" x14ac:dyDescent="0.2">
      <c r="A44" s="76" t="s">
        <v>30</v>
      </c>
      <c r="B44" s="101"/>
      <c r="C44" s="54" t="b">
        <v>0</v>
      </c>
      <c r="D44">
        <f>IF(C44, 1, 0)</f>
        <v>0</v>
      </c>
      <c r="F44" s="114"/>
    </row>
    <row r="45" spans="1:7" ht="78.75" customHeight="1" x14ac:dyDescent="0.2">
      <c r="A45" s="77" t="s">
        <v>31</v>
      </c>
      <c r="B45" s="105"/>
      <c r="C45" s="54"/>
      <c r="D45">
        <f>IF(C45, 2, 0)</f>
        <v>0</v>
      </c>
      <c r="F45" s="114"/>
    </row>
    <row r="46" spans="1:7" ht="64.5" customHeight="1" x14ac:dyDescent="0.2">
      <c r="A46" s="76" t="s">
        <v>32</v>
      </c>
      <c r="B46" s="101"/>
      <c r="C46" s="54" t="b">
        <v>0</v>
      </c>
      <c r="D46">
        <f>IF(C46, 3, 0)</f>
        <v>0</v>
      </c>
      <c r="F46" s="114"/>
      <c r="G46" s="45"/>
    </row>
    <row r="47" spans="1:7" ht="63.75" customHeight="1" x14ac:dyDescent="0.2">
      <c r="A47" s="72" t="s">
        <v>33</v>
      </c>
      <c r="B47" s="98"/>
      <c r="C47" s="54"/>
      <c r="D47">
        <f>IF(C47, 4, 0)</f>
        <v>0</v>
      </c>
      <c r="F47" s="114"/>
    </row>
    <row r="48" spans="1:7" ht="103.5" customHeight="1" x14ac:dyDescent="0.2">
      <c r="A48" s="74" t="s">
        <v>148</v>
      </c>
      <c r="B48" s="99"/>
      <c r="C48" s="54"/>
      <c r="D48">
        <f>IF(C48, 5, 0)</f>
        <v>0</v>
      </c>
      <c r="F48" s="112" t="s">
        <v>9</v>
      </c>
    </row>
    <row r="49" spans="1:7" ht="23.1" customHeight="1" x14ac:dyDescent="0.2">
      <c r="A49" s="128" t="s">
        <v>147</v>
      </c>
      <c r="B49" s="125"/>
      <c r="C49" s="42"/>
      <c r="F49" s="113"/>
    </row>
    <row r="50" spans="1:7" ht="170.1" customHeight="1" x14ac:dyDescent="0.2">
      <c r="A50" s="75"/>
      <c r="B50" s="103"/>
      <c r="C50" s="42"/>
      <c r="F50" s="113"/>
    </row>
    <row r="51" spans="1:7" ht="55.5" customHeight="1" x14ac:dyDescent="0.2">
      <c r="A51" s="68" t="s">
        <v>123</v>
      </c>
      <c r="B51" s="48"/>
      <c r="C51" s="48"/>
      <c r="F51" s="114"/>
    </row>
    <row r="52" spans="1:7" ht="30" x14ac:dyDescent="0.2">
      <c r="A52" s="32"/>
      <c r="B52" s="31" t="s">
        <v>0</v>
      </c>
      <c r="C52" s="33"/>
      <c r="F52" s="114"/>
    </row>
    <row r="53" spans="1:7" ht="76.5" customHeight="1" x14ac:dyDescent="0.2">
      <c r="A53" s="76" t="s">
        <v>34</v>
      </c>
      <c r="B53" s="101"/>
      <c r="C53" s="54" t="b">
        <v>0</v>
      </c>
      <c r="D53">
        <f>IF(C53, 1, 0)</f>
        <v>0</v>
      </c>
      <c r="F53" s="114"/>
    </row>
    <row r="54" spans="1:7" ht="75" customHeight="1" x14ac:dyDescent="0.2">
      <c r="A54" s="72" t="s">
        <v>35</v>
      </c>
      <c r="B54" s="98"/>
      <c r="C54" s="54" t="b">
        <v>0</v>
      </c>
      <c r="D54">
        <f>IF(C54, 2, 0)</f>
        <v>0</v>
      </c>
      <c r="F54" s="114"/>
      <c r="G54" s="45"/>
    </row>
    <row r="55" spans="1:7" ht="98.25" customHeight="1" x14ac:dyDescent="0.2">
      <c r="A55" s="72" t="s">
        <v>154</v>
      </c>
      <c r="B55" s="98"/>
      <c r="C55" s="54" t="b">
        <v>0</v>
      </c>
      <c r="D55">
        <f>IF(C55, 3, 0)</f>
        <v>0</v>
      </c>
      <c r="F55" s="114"/>
    </row>
    <row r="56" spans="1:7" ht="78.75" customHeight="1" x14ac:dyDescent="0.2">
      <c r="A56" s="72" t="s">
        <v>36</v>
      </c>
      <c r="B56" s="98"/>
      <c r="C56" s="54" t="b">
        <v>0</v>
      </c>
      <c r="D56">
        <f>IF(C56, 4, 0)</f>
        <v>0</v>
      </c>
      <c r="F56" s="114"/>
    </row>
    <row r="57" spans="1:7" ht="183" customHeight="1" x14ac:dyDescent="0.2">
      <c r="A57" s="74" t="s">
        <v>159</v>
      </c>
      <c r="B57" s="99"/>
      <c r="C57" s="54" t="b">
        <v>0</v>
      </c>
      <c r="D57">
        <f>IF(C57, 5, 0)</f>
        <v>0</v>
      </c>
      <c r="F57" s="112" t="s">
        <v>9</v>
      </c>
    </row>
    <row r="58" spans="1:7" ht="23.1" customHeight="1" x14ac:dyDescent="0.2">
      <c r="A58" s="128" t="s">
        <v>147</v>
      </c>
      <c r="B58" s="125"/>
      <c r="C58" s="33"/>
      <c r="F58" s="113"/>
    </row>
    <row r="59" spans="1:7" ht="170.1" customHeight="1" x14ac:dyDescent="0.2">
      <c r="A59" s="75"/>
      <c r="B59" s="103"/>
      <c r="C59" s="33"/>
      <c r="F59" s="113"/>
    </row>
    <row r="60" spans="1:7" ht="62.25" customHeight="1" x14ac:dyDescent="0.2">
      <c r="A60" s="48" t="s">
        <v>125</v>
      </c>
      <c r="B60" s="48"/>
      <c r="C60" s="48"/>
      <c r="F60" s="114"/>
    </row>
    <row r="61" spans="1:7" ht="30" customHeight="1" x14ac:dyDescent="0.2">
      <c r="A61" s="32"/>
      <c r="B61" s="31" t="s">
        <v>0</v>
      </c>
      <c r="C61" s="33"/>
      <c r="F61" s="114"/>
    </row>
    <row r="62" spans="1:7" ht="57.75" customHeight="1" x14ac:dyDescent="0.2">
      <c r="A62" s="79" t="s">
        <v>37</v>
      </c>
      <c r="B62" s="104"/>
      <c r="C62" s="54" t="b">
        <v>0</v>
      </c>
      <c r="D62">
        <f>IF(C62, 1, 0)</f>
        <v>0</v>
      </c>
      <c r="F62" s="114"/>
    </row>
    <row r="63" spans="1:7" ht="71.25" customHeight="1" x14ac:dyDescent="0.2">
      <c r="A63" s="80" t="s">
        <v>155</v>
      </c>
      <c r="B63" s="98"/>
      <c r="C63" s="54" t="b">
        <v>0</v>
      </c>
      <c r="D63">
        <f>IF(C63, 2, 0)</f>
        <v>0</v>
      </c>
      <c r="F63" s="114"/>
    </row>
    <row r="64" spans="1:7" ht="69.75" customHeight="1" x14ac:dyDescent="0.2">
      <c r="A64" s="80" t="s">
        <v>156</v>
      </c>
      <c r="B64" s="98"/>
      <c r="C64" s="54" t="b">
        <v>0</v>
      </c>
      <c r="D64">
        <f>IF(C64, 3, 0)</f>
        <v>0</v>
      </c>
      <c r="F64" s="114"/>
      <c r="G64" s="45"/>
    </row>
    <row r="65" spans="1:7" ht="86.25" customHeight="1" x14ac:dyDescent="0.2">
      <c r="A65" s="80" t="s">
        <v>38</v>
      </c>
      <c r="B65" s="98"/>
      <c r="C65" s="54" t="b">
        <v>0</v>
      </c>
      <c r="D65">
        <f>IF(C65, 4, 0)</f>
        <v>0</v>
      </c>
      <c r="F65" s="114"/>
    </row>
    <row r="66" spans="1:7" ht="135.75" customHeight="1" x14ac:dyDescent="0.2">
      <c r="A66" s="81" t="s">
        <v>39</v>
      </c>
      <c r="B66" s="99"/>
      <c r="C66" s="54" t="b">
        <v>0</v>
      </c>
      <c r="D66">
        <f>IF(C66, 5, 0)</f>
        <v>0</v>
      </c>
      <c r="F66" s="112" t="s">
        <v>9</v>
      </c>
    </row>
    <row r="67" spans="1:7" ht="23.1" customHeight="1" x14ac:dyDescent="0.2">
      <c r="A67" s="122" t="s">
        <v>147</v>
      </c>
      <c r="B67" s="125"/>
      <c r="C67" s="42"/>
      <c r="F67" s="113"/>
    </row>
    <row r="68" spans="1:7" ht="170.1" customHeight="1" x14ac:dyDescent="0.2">
      <c r="A68" s="83"/>
      <c r="B68" s="103"/>
      <c r="C68" s="42"/>
      <c r="F68" s="113"/>
    </row>
    <row r="69" spans="1:7" ht="48.75" customHeight="1" x14ac:dyDescent="0.2">
      <c r="A69" s="48" t="s">
        <v>124</v>
      </c>
      <c r="B69" s="48"/>
      <c r="C69" s="48"/>
      <c r="F69" s="114"/>
    </row>
    <row r="70" spans="1:7" ht="30" x14ac:dyDescent="0.2">
      <c r="A70" s="32"/>
      <c r="B70" s="31" t="s">
        <v>0</v>
      </c>
      <c r="C70" s="33"/>
      <c r="F70" s="114"/>
    </row>
    <row r="71" spans="1:7" ht="59.25" customHeight="1" x14ac:dyDescent="0.2">
      <c r="A71" s="76" t="s">
        <v>40</v>
      </c>
      <c r="B71" s="101"/>
      <c r="C71" s="54"/>
      <c r="D71">
        <f>IF(C71, 1, 0)</f>
        <v>0</v>
      </c>
      <c r="F71" s="114"/>
    </row>
    <row r="72" spans="1:7" ht="93" customHeight="1" x14ac:dyDescent="0.2">
      <c r="A72" s="77" t="s">
        <v>5</v>
      </c>
      <c r="B72" s="105"/>
      <c r="C72" s="54"/>
      <c r="D72">
        <f>IF(C72, 2, 0)</f>
        <v>0</v>
      </c>
      <c r="F72" s="114"/>
      <c r="G72" s="45"/>
    </row>
    <row r="73" spans="1:7" ht="93.75" customHeight="1" x14ac:dyDescent="0.2">
      <c r="A73" s="76" t="s">
        <v>41</v>
      </c>
      <c r="B73" s="101"/>
      <c r="C73" s="54" t="b">
        <v>0</v>
      </c>
      <c r="D73">
        <f>IF(C73, 3, 0)</f>
        <v>0</v>
      </c>
      <c r="F73" s="114"/>
    </row>
    <row r="74" spans="1:7" ht="92.25" customHeight="1" x14ac:dyDescent="0.2">
      <c r="A74" s="72" t="s">
        <v>42</v>
      </c>
      <c r="B74" s="98"/>
      <c r="C74" s="54" t="b">
        <v>0</v>
      </c>
      <c r="D74">
        <f>IF(C74, 4, 0)</f>
        <v>0</v>
      </c>
      <c r="F74" s="114"/>
    </row>
    <row r="75" spans="1:7" ht="138" customHeight="1" x14ac:dyDescent="0.2">
      <c r="A75" s="74" t="s">
        <v>170</v>
      </c>
      <c r="B75" s="99"/>
      <c r="C75" s="54" t="b">
        <v>0</v>
      </c>
      <c r="D75">
        <f>IF(C75, 5, 0)</f>
        <v>0</v>
      </c>
      <c r="F75" s="112" t="s">
        <v>9</v>
      </c>
    </row>
    <row r="76" spans="1:7" ht="23.1" customHeight="1" x14ac:dyDescent="0.2">
      <c r="A76" s="128" t="s">
        <v>147</v>
      </c>
      <c r="B76" s="125"/>
      <c r="C76" s="33"/>
      <c r="F76" s="113"/>
    </row>
    <row r="77" spans="1:7" ht="170.1" customHeight="1" x14ac:dyDescent="0.2">
      <c r="A77" s="75"/>
      <c r="B77" s="103"/>
      <c r="C77" s="33"/>
      <c r="F77" s="113"/>
    </row>
    <row r="78" spans="1:7" ht="45.75" customHeight="1" x14ac:dyDescent="0.2">
      <c r="A78" s="48" t="s">
        <v>126</v>
      </c>
      <c r="B78" s="48"/>
      <c r="C78" s="48"/>
      <c r="F78" s="114"/>
    </row>
    <row r="79" spans="1:7" ht="30" x14ac:dyDescent="0.2">
      <c r="A79" s="32"/>
      <c r="B79" s="31" t="s">
        <v>0</v>
      </c>
      <c r="C79" s="33"/>
      <c r="F79" s="114"/>
    </row>
    <row r="80" spans="1:7" ht="53.25" customHeight="1" x14ac:dyDescent="0.2">
      <c r="A80" s="76" t="s">
        <v>43</v>
      </c>
      <c r="B80" s="101"/>
      <c r="C80" s="54"/>
      <c r="D80">
        <f>IF(C80, 1, 0)</f>
        <v>0</v>
      </c>
      <c r="F80" s="114"/>
    </row>
    <row r="81" spans="1:7" ht="51" customHeight="1" x14ac:dyDescent="0.2">
      <c r="A81" s="72" t="s">
        <v>44</v>
      </c>
      <c r="B81" s="98"/>
      <c r="C81" s="45" t="b">
        <v>0</v>
      </c>
      <c r="D81">
        <f>IF(C81, 2, 0)</f>
        <v>0</v>
      </c>
      <c r="F81" s="114"/>
    </row>
    <row r="82" spans="1:7" ht="105.75" customHeight="1" x14ac:dyDescent="0.2">
      <c r="A82" s="72" t="s">
        <v>45</v>
      </c>
      <c r="B82" s="98"/>
      <c r="C82" s="45" t="b">
        <v>0</v>
      </c>
      <c r="D82">
        <f>IF(C82, 3, 0)</f>
        <v>0</v>
      </c>
      <c r="F82" s="114"/>
      <c r="G82" s="45"/>
    </row>
    <row r="83" spans="1:7" ht="80.25" customHeight="1" x14ac:dyDescent="0.2">
      <c r="A83" s="72" t="s">
        <v>46</v>
      </c>
      <c r="B83" s="98"/>
      <c r="C83" s="45" t="b">
        <v>0</v>
      </c>
      <c r="D83">
        <f>IF(C83, 4, 0)</f>
        <v>0</v>
      </c>
      <c r="F83" s="114"/>
    </row>
    <row r="84" spans="1:7" ht="112.5" customHeight="1" x14ac:dyDescent="0.2">
      <c r="A84" s="74" t="s">
        <v>168</v>
      </c>
      <c r="B84" s="99"/>
      <c r="C84" s="45"/>
      <c r="D84">
        <f>IF(C84, 5, 0)</f>
        <v>0</v>
      </c>
      <c r="F84" s="112" t="s">
        <v>9</v>
      </c>
    </row>
    <row r="85" spans="1:7" ht="23.1" customHeight="1" x14ac:dyDescent="0.2">
      <c r="A85" s="128" t="s">
        <v>147</v>
      </c>
      <c r="B85" s="125"/>
      <c r="F85" s="113"/>
    </row>
    <row r="86" spans="1:7" ht="170.1" customHeight="1" x14ac:dyDescent="0.2">
      <c r="A86" s="75"/>
      <c r="B86" s="103"/>
      <c r="F86" s="113"/>
    </row>
    <row r="87" spans="1:7" ht="50.25" customHeight="1" x14ac:dyDescent="0.2">
      <c r="A87" s="48" t="s">
        <v>127</v>
      </c>
      <c r="B87" s="48"/>
      <c r="C87" s="48"/>
      <c r="F87" s="114"/>
    </row>
    <row r="88" spans="1:7" ht="30" x14ac:dyDescent="0.2">
      <c r="B88" s="2" t="s">
        <v>0</v>
      </c>
      <c r="F88" s="114"/>
    </row>
    <row r="89" spans="1:7" ht="48.95" customHeight="1" x14ac:dyDescent="0.2">
      <c r="A89" s="79" t="s">
        <v>47</v>
      </c>
      <c r="B89" s="104"/>
      <c r="C89" s="45" t="b">
        <v>0</v>
      </c>
      <c r="D89">
        <f>IF(C89, 1, 0)</f>
        <v>0</v>
      </c>
      <c r="F89" s="114"/>
    </row>
    <row r="90" spans="1:7" ht="66.95" customHeight="1" x14ac:dyDescent="0.2">
      <c r="A90" s="80" t="s">
        <v>48</v>
      </c>
      <c r="B90" s="98"/>
      <c r="C90" s="45"/>
      <c r="D90">
        <f>IF(C90, 2, 0)</f>
        <v>0</v>
      </c>
      <c r="F90" s="114"/>
    </row>
    <row r="91" spans="1:7" ht="108" customHeight="1" x14ac:dyDescent="0.2">
      <c r="A91" s="80" t="s">
        <v>49</v>
      </c>
      <c r="B91" s="98"/>
      <c r="C91" s="45" t="b">
        <v>0</v>
      </c>
      <c r="D91">
        <f>IF(C91, 3, 0)</f>
        <v>0</v>
      </c>
      <c r="F91" s="114"/>
    </row>
    <row r="92" spans="1:7" ht="101.25" customHeight="1" x14ac:dyDescent="0.2">
      <c r="A92" s="80" t="s">
        <v>50</v>
      </c>
      <c r="B92" s="98"/>
      <c r="C92" s="45" t="b">
        <v>0</v>
      </c>
      <c r="D92">
        <f>IF(C92, 4, 0)</f>
        <v>0</v>
      </c>
      <c r="F92" s="114"/>
      <c r="G92" s="45"/>
    </row>
    <row r="93" spans="1:7" ht="168" customHeight="1" x14ac:dyDescent="0.2">
      <c r="A93" s="81" t="s">
        <v>157</v>
      </c>
      <c r="B93" s="99"/>
      <c r="C93" s="45" t="b">
        <v>0</v>
      </c>
      <c r="D93">
        <f>IF(C93, 5, 0)</f>
        <v>0</v>
      </c>
      <c r="F93" s="112" t="s">
        <v>9</v>
      </c>
    </row>
    <row r="94" spans="1:7" ht="23.1" customHeight="1" x14ac:dyDescent="0.2">
      <c r="A94" s="122" t="s">
        <v>147</v>
      </c>
      <c r="B94" s="125"/>
      <c r="F94" s="113"/>
    </row>
    <row r="95" spans="1:7" ht="170.1" customHeight="1" x14ac:dyDescent="0.2">
      <c r="A95" s="83"/>
      <c r="B95" s="103"/>
      <c r="F95" s="113"/>
    </row>
    <row r="96" spans="1:7" ht="42" customHeight="1" x14ac:dyDescent="0.2">
      <c r="A96" s="138" t="s">
        <v>128</v>
      </c>
      <c r="B96" s="138"/>
      <c r="C96" s="138"/>
      <c r="F96" s="114"/>
    </row>
    <row r="97" spans="1:7" ht="30" x14ac:dyDescent="0.2">
      <c r="B97" s="2" t="s">
        <v>0</v>
      </c>
      <c r="F97" s="114"/>
    </row>
    <row r="98" spans="1:7" ht="60.95" customHeight="1" x14ac:dyDescent="0.2">
      <c r="A98" s="76" t="s">
        <v>51</v>
      </c>
      <c r="B98" s="101"/>
      <c r="C98" s="45" t="b">
        <v>0</v>
      </c>
      <c r="D98">
        <f>IF(C98, 1, 0)</f>
        <v>0</v>
      </c>
      <c r="F98" s="114"/>
    </row>
    <row r="99" spans="1:7" ht="92.25" customHeight="1" x14ac:dyDescent="0.2">
      <c r="A99" s="72" t="s">
        <v>52</v>
      </c>
      <c r="B99" s="98"/>
      <c r="C99" s="54"/>
      <c r="D99">
        <f>IF(C99, 2, 0)</f>
        <v>0</v>
      </c>
      <c r="F99" s="114"/>
    </row>
    <row r="100" spans="1:7" ht="98.25" customHeight="1" x14ac:dyDescent="0.2">
      <c r="A100" s="77" t="s">
        <v>53</v>
      </c>
      <c r="B100" s="105"/>
      <c r="C100" s="54" t="b">
        <v>0</v>
      </c>
      <c r="D100">
        <f>IF(C100, 3, 0)</f>
        <v>0</v>
      </c>
      <c r="F100" s="114"/>
      <c r="G100" s="45"/>
    </row>
    <row r="101" spans="1:7" ht="122.25" customHeight="1" x14ac:dyDescent="0.2">
      <c r="A101" s="76" t="s">
        <v>54</v>
      </c>
      <c r="B101" s="101"/>
      <c r="C101" s="54" t="b">
        <v>0</v>
      </c>
      <c r="D101">
        <f>IF(C101, 4, 0)</f>
        <v>0</v>
      </c>
      <c r="F101" s="114"/>
    </row>
    <row r="102" spans="1:7" ht="121.5" customHeight="1" x14ac:dyDescent="0.2">
      <c r="A102" s="74" t="s">
        <v>55</v>
      </c>
      <c r="B102" s="99"/>
      <c r="C102" s="54"/>
      <c r="D102">
        <f>IF(C102, 5, 0)</f>
        <v>0</v>
      </c>
      <c r="F102" s="112" t="s">
        <v>9</v>
      </c>
    </row>
    <row r="103" spans="1:7" ht="23.1" customHeight="1" x14ac:dyDescent="0.2">
      <c r="A103" s="128" t="s">
        <v>147</v>
      </c>
      <c r="B103" s="125"/>
      <c r="C103" s="33"/>
      <c r="F103" s="113"/>
    </row>
    <row r="104" spans="1:7" ht="170.1" customHeight="1" x14ac:dyDescent="0.2">
      <c r="A104" s="75"/>
      <c r="B104" s="103"/>
      <c r="C104" s="33"/>
      <c r="F104" s="113"/>
    </row>
    <row r="105" spans="1:7" ht="57.75" customHeight="1" x14ac:dyDescent="0.2">
      <c r="A105" s="48" t="s">
        <v>129</v>
      </c>
      <c r="B105" s="48"/>
      <c r="C105" s="48"/>
      <c r="F105" s="114"/>
    </row>
    <row r="106" spans="1:7" ht="30" customHeight="1" x14ac:dyDescent="0.2">
      <c r="A106" s="32"/>
      <c r="B106" s="31" t="s">
        <v>0</v>
      </c>
      <c r="C106" s="33"/>
      <c r="F106" s="114"/>
    </row>
    <row r="107" spans="1:7" ht="76.5" customHeight="1" x14ac:dyDescent="0.2">
      <c r="A107" s="79" t="s">
        <v>56</v>
      </c>
      <c r="B107" s="101"/>
      <c r="C107" s="54"/>
      <c r="D107">
        <f>IF(C107, 1, 0)</f>
        <v>0</v>
      </c>
      <c r="F107" s="114"/>
      <c r="G107" s="45"/>
    </row>
    <row r="108" spans="1:7" ht="76.5" customHeight="1" x14ac:dyDescent="0.2">
      <c r="A108" s="80" t="s">
        <v>57</v>
      </c>
      <c r="B108" s="98"/>
      <c r="C108" s="54" t="b">
        <v>0</v>
      </c>
      <c r="D108">
        <f>IF(C108, 2, 0)</f>
        <v>0</v>
      </c>
      <c r="F108" s="114"/>
    </row>
    <row r="109" spans="1:7" ht="105.75" customHeight="1" x14ac:dyDescent="0.2">
      <c r="A109" s="80" t="s">
        <v>173</v>
      </c>
      <c r="B109" s="98"/>
      <c r="C109" s="54"/>
      <c r="D109">
        <f>IF(C109, 3, 0)</f>
        <v>0</v>
      </c>
      <c r="F109" s="114"/>
    </row>
    <row r="110" spans="1:7" ht="108.75" customHeight="1" x14ac:dyDescent="0.2">
      <c r="A110" s="80" t="s">
        <v>174</v>
      </c>
      <c r="B110" s="98"/>
      <c r="C110" s="54" t="b">
        <v>0</v>
      </c>
      <c r="D110">
        <f>IF(C110, 4, 0)</f>
        <v>0</v>
      </c>
      <c r="F110" s="114"/>
    </row>
    <row r="111" spans="1:7" ht="108.75" customHeight="1" x14ac:dyDescent="0.2">
      <c r="A111" s="81" t="s">
        <v>58</v>
      </c>
      <c r="B111" s="99"/>
      <c r="C111" s="54"/>
      <c r="D111">
        <f>IF(C111, 5, 0)</f>
        <v>0</v>
      </c>
      <c r="F111" s="112" t="s">
        <v>9</v>
      </c>
    </row>
    <row r="112" spans="1:7" ht="23.1" customHeight="1" x14ac:dyDescent="0.2">
      <c r="A112" s="126" t="s">
        <v>147</v>
      </c>
      <c r="B112" s="125"/>
      <c r="C112" s="33"/>
      <c r="F112" s="113"/>
    </row>
    <row r="113" spans="1:7" ht="170.1" customHeight="1" x14ac:dyDescent="0.2">
      <c r="A113" s="83"/>
      <c r="B113" s="103"/>
      <c r="C113" s="33"/>
      <c r="F113" s="113"/>
    </row>
    <row r="114" spans="1:7" ht="56.25" customHeight="1" x14ac:dyDescent="0.2">
      <c r="A114" s="48" t="s">
        <v>59</v>
      </c>
      <c r="B114" s="48"/>
      <c r="C114" s="48"/>
      <c r="F114" s="114"/>
    </row>
    <row r="115" spans="1:7" ht="30" x14ac:dyDescent="0.2">
      <c r="A115" s="32"/>
      <c r="B115" s="31" t="s">
        <v>0</v>
      </c>
      <c r="C115" s="33"/>
      <c r="F115" s="114"/>
    </row>
    <row r="116" spans="1:7" ht="39" customHeight="1" x14ac:dyDescent="0.2">
      <c r="A116" s="76" t="s">
        <v>60</v>
      </c>
      <c r="B116" s="104"/>
      <c r="C116" s="54"/>
      <c r="D116">
        <f>IF(C116, 1, 0)</f>
        <v>0</v>
      </c>
      <c r="F116" s="114"/>
      <c r="G116" s="45"/>
    </row>
    <row r="117" spans="1:7" ht="66" customHeight="1" x14ac:dyDescent="0.2">
      <c r="A117" s="72" t="s">
        <v>61</v>
      </c>
      <c r="B117" s="98"/>
      <c r="C117" s="54" t="b">
        <v>0</v>
      </c>
      <c r="D117">
        <f>IF(C117, 2, 0)</f>
        <v>0</v>
      </c>
      <c r="F117" s="114"/>
    </row>
    <row r="118" spans="1:7" ht="92.25" customHeight="1" x14ac:dyDescent="0.2">
      <c r="A118" s="72" t="s">
        <v>62</v>
      </c>
      <c r="B118" s="98"/>
      <c r="C118" s="54"/>
      <c r="D118">
        <f>IF(C118, 3, 0)</f>
        <v>0</v>
      </c>
      <c r="F118" s="114"/>
    </row>
    <row r="119" spans="1:7" ht="79.5" customHeight="1" x14ac:dyDescent="0.2">
      <c r="A119" s="72" t="s">
        <v>63</v>
      </c>
      <c r="B119" s="98"/>
      <c r="C119" s="54" t="b">
        <v>0</v>
      </c>
      <c r="D119">
        <f>IF(C119, 4, 0)</f>
        <v>0</v>
      </c>
      <c r="F119" s="114"/>
    </row>
    <row r="120" spans="1:7" ht="124.5" customHeight="1" x14ac:dyDescent="0.2">
      <c r="A120" s="74" t="s">
        <v>64</v>
      </c>
      <c r="B120" s="99"/>
      <c r="C120" s="54" t="b">
        <v>0</v>
      </c>
      <c r="D120">
        <f>IF(C120, 5, 0)</f>
        <v>0</v>
      </c>
      <c r="F120" s="112" t="s">
        <v>9</v>
      </c>
    </row>
    <row r="121" spans="1:7" ht="23.1" customHeight="1" x14ac:dyDescent="0.2">
      <c r="A121" s="128" t="s">
        <v>147</v>
      </c>
      <c r="B121" s="125"/>
      <c r="C121" s="40"/>
      <c r="F121" s="113"/>
    </row>
    <row r="122" spans="1:7" ht="170.1" customHeight="1" x14ac:dyDescent="0.2">
      <c r="A122" s="75"/>
      <c r="B122" s="103"/>
      <c r="C122" s="40"/>
      <c r="F122" s="113"/>
    </row>
    <row r="123" spans="1:7" ht="47.1" customHeight="1" x14ac:dyDescent="0.2">
      <c r="A123" s="84" t="s">
        <v>7</v>
      </c>
      <c r="B123" s="49"/>
      <c r="C123" s="33"/>
      <c r="F123" s="114"/>
    </row>
    <row r="124" spans="1:7" ht="57" customHeight="1" x14ac:dyDescent="0.2">
      <c r="A124" s="85" t="s">
        <v>65</v>
      </c>
      <c r="B124" s="53"/>
      <c r="C124" s="53"/>
      <c r="F124" s="114"/>
    </row>
    <row r="125" spans="1:7" ht="38.25" customHeight="1" x14ac:dyDescent="0.2">
      <c r="A125" s="48" t="s">
        <v>130</v>
      </c>
      <c r="B125" s="48"/>
      <c r="C125" s="48"/>
      <c r="F125" s="114"/>
    </row>
    <row r="126" spans="1:7" ht="30" x14ac:dyDescent="0.2">
      <c r="A126" s="32"/>
      <c r="B126" s="31" t="s">
        <v>0</v>
      </c>
      <c r="C126" s="33"/>
      <c r="F126" s="114"/>
    </row>
    <row r="127" spans="1:7" ht="72" customHeight="1" x14ac:dyDescent="0.2">
      <c r="A127" s="79" t="s">
        <v>66</v>
      </c>
      <c r="B127" s="104"/>
      <c r="C127" s="54"/>
      <c r="D127">
        <f>IF(C127, 1, 0)</f>
        <v>0</v>
      </c>
      <c r="F127" s="114"/>
      <c r="G127" s="45"/>
    </row>
    <row r="128" spans="1:7" ht="59.25" customHeight="1" x14ac:dyDescent="0.2">
      <c r="A128" s="80" t="s">
        <v>67</v>
      </c>
      <c r="B128" s="98"/>
      <c r="C128" s="54" t="b">
        <v>0</v>
      </c>
      <c r="D128">
        <f>IF(C128, 2, 0)</f>
        <v>0</v>
      </c>
      <c r="F128" s="114"/>
    </row>
    <row r="129" spans="1:7" ht="58.5" customHeight="1" x14ac:dyDescent="0.2">
      <c r="A129" s="80" t="s">
        <v>68</v>
      </c>
      <c r="B129" s="98"/>
      <c r="C129" s="54"/>
      <c r="D129">
        <f>IF(C129, 3, 0)</f>
        <v>0</v>
      </c>
      <c r="F129" s="114"/>
    </row>
    <row r="130" spans="1:7" ht="72" customHeight="1" x14ac:dyDescent="0.2">
      <c r="A130" s="80" t="s">
        <v>69</v>
      </c>
      <c r="B130" s="98"/>
      <c r="C130" s="54" t="b">
        <v>0</v>
      </c>
      <c r="D130">
        <f>IF(C130, 4, 0)</f>
        <v>0</v>
      </c>
      <c r="F130" s="114"/>
    </row>
    <row r="131" spans="1:7" ht="123.75" customHeight="1" x14ac:dyDescent="0.2">
      <c r="A131" s="81" t="s">
        <v>70</v>
      </c>
      <c r="B131" s="99"/>
      <c r="C131" s="54" t="b">
        <v>0</v>
      </c>
      <c r="D131">
        <f>IF(C131, 5, 0)</f>
        <v>0</v>
      </c>
      <c r="F131" s="112" t="s">
        <v>9</v>
      </c>
    </row>
    <row r="132" spans="1:7" ht="23.1" customHeight="1" x14ac:dyDescent="0.2">
      <c r="A132" s="126" t="s">
        <v>147</v>
      </c>
      <c r="B132" s="125"/>
      <c r="C132" s="33"/>
      <c r="F132" s="113"/>
    </row>
    <row r="133" spans="1:7" ht="170.1" customHeight="1" x14ac:dyDescent="0.2">
      <c r="A133" s="83"/>
      <c r="B133" s="103"/>
      <c r="C133" s="33"/>
      <c r="F133" s="113"/>
    </row>
    <row r="134" spans="1:7" ht="42" customHeight="1" x14ac:dyDescent="0.2">
      <c r="A134" s="48" t="s">
        <v>131</v>
      </c>
      <c r="B134" s="48"/>
      <c r="C134" s="48"/>
      <c r="F134" s="114"/>
    </row>
    <row r="135" spans="1:7" ht="30" x14ac:dyDescent="0.2">
      <c r="A135" s="32"/>
      <c r="B135" s="31" t="s">
        <v>0</v>
      </c>
      <c r="C135" s="33"/>
      <c r="F135" s="114"/>
    </row>
    <row r="136" spans="1:7" ht="41.1" customHeight="1" x14ac:dyDescent="0.2">
      <c r="A136" s="79" t="s">
        <v>1</v>
      </c>
      <c r="B136" s="101"/>
      <c r="C136" s="54"/>
      <c r="D136">
        <f>IF(C136, 1, 0)</f>
        <v>0</v>
      </c>
      <c r="F136" s="114"/>
    </row>
    <row r="137" spans="1:7" ht="47.1" customHeight="1" x14ac:dyDescent="0.2">
      <c r="A137" s="80" t="s">
        <v>158</v>
      </c>
      <c r="B137" s="98"/>
      <c r="C137" s="54"/>
      <c r="D137">
        <f>IF(C137, 2, 0)</f>
        <v>0</v>
      </c>
      <c r="F137" s="114"/>
    </row>
    <row r="138" spans="1:7" ht="59.1" customHeight="1" x14ac:dyDescent="0.2">
      <c r="A138" s="80" t="s">
        <v>71</v>
      </c>
      <c r="B138" s="98"/>
      <c r="C138" s="54"/>
      <c r="D138">
        <f>IF(C138, 3, 0)</f>
        <v>0</v>
      </c>
      <c r="F138" s="114"/>
      <c r="G138" s="45"/>
    </row>
    <row r="139" spans="1:7" ht="63.95" customHeight="1" x14ac:dyDescent="0.2">
      <c r="A139" s="81" t="s">
        <v>72</v>
      </c>
      <c r="B139" s="99"/>
      <c r="C139" s="54"/>
      <c r="D139">
        <f>IF(C139, 4, 0)</f>
        <v>0</v>
      </c>
      <c r="F139" s="114"/>
    </row>
    <row r="140" spans="1:7" ht="135.75" customHeight="1" x14ac:dyDescent="0.2">
      <c r="A140" s="86" t="s">
        <v>73</v>
      </c>
      <c r="B140" s="99"/>
      <c r="C140" s="54" t="b">
        <v>0</v>
      </c>
      <c r="D140">
        <f>IF(C140, 5, 0)</f>
        <v>0</v>
      </c>
      <c r="F140" s="112" t="s">
        <v>9</v>
      </c>
    </row>
    <row r="141" spans="1:7" ht="30.95" customHeight="1" x14ac:dyDescent="0.2">
      <c r="A141" s="126" t="s">
        <v>147</v>
      </c>
      <c r="B141" s="125"/>
      <c r="C141" s="33"/>
      <c r="F141" s="113"/>
    </row>
    <row r="142" spans="1:7" ht="170.1" customHeight="1" x14ac:dyDescent="0.2">
      <c r="A142" s="87"/>
      <c r="B142" s="103"/>
      <c r="C142" s="33"/>
      <c r="F142" s="113"/>
    </row>
    <row r="143" spans="1:7" ht="66" customHeight="1" x14ac:dyDescent="0.2">
      <c r="A143" s="48" t="s">
        <v>137</v>
      </c>
      <c r="B143" s="48"/>
      <c r="C143" s="48"/>
      <c r="F143" s="114"/>
    </row>
    <row r="144" spans="1:7" ht="30" x14ac:dyDescent="0.2">
      <c r="A144" s="32"/>
      <c r="B144" s="31" t="s">
        <v>0</v>
      </c>
      <c r="C144" s="33"/>
      <c r="F144" s="114"/>
    </row>
    <row r="145" spans="1:7" ht="43.5" customHeight="1" x14ac:dyDescent="0.2">
      <c r="A145" s="79" t="s">
        <v>74</v>
      </c>
      <c r="B145" s="101"/>
      <c r="C145" s="54"/>
      <c r="D145">
        <f>IF(C145, 1, 0)</f>
        <v>0</v>
      </c>
      <c r="F145" s="114"/>
    </row>
    <row r="146" spans="1:7" ht="89.25" customHeight="1" x14ac:dyDescent="0.2">
      <c r="A146" s="80" t="s">
        <v>75</v>
      </c>
      <c r="B146" s="98"/>
      <c r="C146" s="54"/>
      <c r="D146">
        <f>IF(C146, 2, 0)</f>
        <v>0</v>
      </c>
      <c r="F146" s="114"/>
      <c r="G146" s="45"/>
    </row>
    <row r="147" spans="1:7" ht="81.75" customHeight="1" x14ac:dyDescent="0.2">
      <c r="A147" s="80" t="s">
        <v>76</v>
      </c>
      <c r="B147" s="98"/>
      <c r="C147" s="54" t="b">
        <v>0</v>
      </c>
      <c r="D147">
        <f>IF(C147, 3, 0)</f>
        <v>0</v>
      </c>
      <c r="F147" s="114"/>
    </row>
    <row r="148" spans="1:7" ht="106.5" customHeight="1" x14ac:dyDescent="0.2">
      <c r="A148" s="80" t="s">
        <v>77</v>
      </c>
      <c r="B148" s="98"/>
      <c r="C148" s="54" t="b">
        <v>0</v>
      </c>
      <c r="D148">
        <f>IF(C148, 4, 0)</f>
        <v>0</v>
      </c>
      <c r="F148" s="114"/>
    </row>
    <row r="149" spans="1:7" ht="154.5" customHeight="1" x14ac:dyDescent="0.2">
      <c r="A149" s="81" t="s">
        <v>78</v>
      </c>
      <c r="B149" s="99"/>
      <c r="C149" s="54"/>
      <c r="D149">
        <f>IF(C149, 5, 0)</f>
        <v>0</v>
      </c>
      <c r="F149" s="112" t="s">
        <v>9</v>
      </c>
    </row>
    <row r="150" spans="1:7" ht="23.1" customHeight="1" x14ac:dyDescent="0.2">
      <c r="A150" s="126" t="s">
        <v>147</v>
      </c>
      <c r="B150" s="125"/>
      <c r="C150" s="33"/>
      <c r="F150" s="113"/>
    </row>
    <row r="151" spans="1:7" ht="170.1" customHeight="1" x14ac:dyDescent="0.2">
      <c r="A151" s="83"/>
      <c r="B151" s="103"/>
      <c r="C151" s="33"/>
      <c r="F151" s="113"/>
    </row>
    <row r="152" spans="1:7" ht="42.95" customHeight="1" x14ac:dyDescent="0.2">
      <c r="A152" s="48" t="s">
        <v>132</v>
      </c>
      <c r="B152" s="48"/>
      <c r="C152" s="48"/>
      <c r="F152" s="114"/>
    </row>
    <row r="153" spans="1:7" ht="30" x14ac:dyDescent="0.2">
      <c r="A153" s="32"/>
      <c r="B153" s="31" t="s">
        <v>0</v>
      </c>
      <c r="C153" s="33"/>
      <c r="F153" s="114"/>
    </row>
    <row r="154" spans="1:7" ht="45.75" customHeight="1" x14ac:dyDescent="0.2">
      <c r="A154" s="76" t="s">
        <v>2</v>
      </c>
      <c r="B154" s="101"/>
      <c r="C154" s="54"/>
      <c r="D154">
        <f>IF(C154, 1, 0)</f>
        <v>0</v>
      </c>
      <c r="F154" s="114"/>
    </row>
    <row r="155" spans="1:7" ht="48.75" customHeight="1" x14ac:dyDescent="0.2">
      <c r="A155" s="77" t="s">
        <v>3</v>
      </c>
      <c r="B155" s="105"/>
      <c r="C155" s="54" t="b">
        <v>0</v>
      </c>
      <c r="D155">
        <f>IF(C155, 2, 0)</f>
        <v>0</v>
      </c>
      <c r="F155" s="114"/>
    </row>
    <row r="156" spans="1:7" ht="63.75" customHeight="1" x14ac:dyDescent="0.2">
      <c r="A156" s="88" t="s">
        <v>79</v>
      </c>
      <c r="B156" s="106"/>
      <c r="C156" s="54"/>
      <c r="D156">
        <f>IF(C156, 3, 0)</f>
        <v>0</v>
      </c>
      <c r="F156" s="114"/>
    </row>
    <row r="157" spans="1:7" ht="90.75" customHeight="1" x14ac:dyDescent="0.2">
      <c r="A157" s="88" t="s">
        <v>80</v>
      </c>
      <c r="B157" s="106"/>
      <c r="C157" s="54" t="b">
        <v>0</v>
      </c>
      <c r="D157">
        <f>IF(C157, 4, 0)</f>
        <v>0</v>
      </c>
      <c r="F157" s="114"/>
      <c r="G157" s="45"/>
    </row>
    <row r="158" spans="1:7" ht="184.5" customHeight="1" x14ac:dyDescent="0.2">
      <c r="A158" s="89" t="s">
        <v>81</v>
      </c>
      <c r="B158" s="100"/>
      <c r="C158" s="54" t="b">
        <v>0</v>
      </c>
      <c r="D158">
        <f>IF(C158, 5, 0)</f>
        <v>0</v>
      </c>
      <c r="F158" s="112" t="s">
        <v>9</v>
      </c>
    </row>
    <row r="159" spans="1:7" ht="23.1" customHeight="1" x14ac:dyDescent="0.2">
      <c r="A159" s="128" t="s">
        <v>147</v>
      </c>
      <c r="B159" s="125"/>
      <c r="C159" s="40"/>
      <c r="F159" s="113"/>
    </row>
    <row r="160" spans="1:7" ht="170.1" customHeight="1" x14ac:dyDescent="0.2">
      <c r="A160" s="90"/>
      <c r="B160" s="103"/>
      <c r="C160" s="40"/>
      <c r="F160" s="113"/>
    </row>
    <row r="161" spans="1:7" ht="44.1" customHeight="1" x14ac:dyDescent="0.2">
      <c r="A161" s="48" t="s">
        <v>133</v>
      </c>
      <c r="B161" s="48"/>
      <c r="C161" s="48"/>
      <c r="F161" s="114"/>
    </row>
    <row r="162" spans="1:7" ht="30" x14ac:dyDescent="0.2">
      <c r="A162" s="32"/>
      <c r="B162" s="31" t="s">
        <v>0</v>
      </c>
      <c r="C162" s="33"/>
      <c r="F162" s="114"/>
    </row>
    <row r="163" spans="1:7" ht="60.75" customHeight="1" x14ac:dyDescent="0.2">
      <c r="A163" s="76" t="s">
        <v>82</v>
      </c>
      <c r="B163" s="101"/>
      <c r="C163" s="54"/>
      <c r="D163">
        <f>IF(C163, 1, 0)</f>
        <v>0</v>
      </c>
      <c r="F163" s="114"/>
    </row>
    <row r="164" spans="1:7" ht="69.75" customHeight="1" x14ac:dyDescent="0.2">
      <c r="A164" s="72" t="s">
        <v>83</v>
      </c>
      <c r="B164" s="98"/>
      <c r="C164" s="54"/>
      <c r="D164">
        <f>IF(C164, 2, 0)</f>
        <v>0</v>
      </c>
      <c r="F164" s="114"/>
      <c r="G164" s="45"/>
    </row>
    <row r="165" spans="1:7" ht="51.95" customHeight="1" x14ac:dyDescent="0.2">
      <c r="A165" s="72" t="s">
        <v>84</v>
      </c>
      <c r="B165" s="98"/>
      <c r="C165" s="54"/>
      <c r="D165">
        <f>IF(C165, 3, 0)</f>
        <v>0</v>
      </c>
      <c r="F165" s="114"/>
    </row>
    <row r="166" spans="1:7" ht="126.75" customHeight="1" x14ac:dyDescent="0.2">
      <c r="A166" s="72" t="s">
        <v>169</v>
      </c>
      <c r="B166" s="98"/>
      <c r="C166" s="54" t="b">
        <v>0</v>
      </c>
      <c r="D166">
        <f>IF(C166, 4, 0)</f>
        <v>0</v>
      </c>
      <c r="F166" s="114"/>
    </row>
    <row r="167" spans="1:7" ht="93" customHeight="1" x14ac:dyDescent="0.2">
      <c r="A167" s="74" t="s">
        <v>85</v>
      </c>
      <c r="B167" s="99"/>
      <c r="C167" s="54" t="b">
        <v>0</v>
      </c>
      <c r="D167">
        <f>IF(C167, 5, 0)</f>
        <v>0</v>
      </c>
      <c r="F167" s="112" t="s">
        <v>9</v>
      </c>
    </row>
    <row r="168" spans="1:7" ht="23.1" customHeight="1" x14ac:dyDescent="0.2">
      <c r="A168" s="128" t="s">
        <v>147</v>
      </c>
      <c r="B168" s="125"/>
      <c r="C168" s="40"/>
      <c r="F168" s="113"/>
    </row>
    <row r="169" spans="1:7" ht="170.1" customHeight="1" x14ac:dyDescent="0.2">
      <c r="A169" s="75"/>
      <c r="B169" s="103"/>
      <c r="C169" s="40"/>
      <c r="F169" s="113"/>
    </row>
    <row r="170" spans="1:7" ht="56.25" customHeight="1" x14ac:dyDescent="0.2">
      <c r="A170" s="48" t="s">
        <v>134</v>
      </c>
      <c r="B170" s="48"/>
      <c r="C170" s="48"/>
      <c r="F170" s="114"/>
    </row>
    <row r="171" spans="1:7" ht="30" x14ac:dyDescent="0.2">
      <c r="A171" s="32"/>
      <c r="B171" s="31" t="s">
        <v>0</v>
      </c>
      <c r="C171" s="33"/>
      <c r="F171" s="114"/>
    </row>
    <row r="172" spans="1:7" ht="70.5" customHeight="1" x14ac:dyDescent="0.2">
      <c r="A172" s="79" t="s">
        <v>86</v>
      </c>
      <c r="B172" s="107"/>
      <c r="C172" s="54"/>
      <c r="D172">
        <f>IF(C172, 1, 0)</f>
        <v>0</v>
      </c>
      <c r="F172" s="114"/>
    </row>
    <row r="173" spans="1:7" ht="67.5" customHeight="1" x14ac:dyDescent="0.2">
      <c r="A173" s="80" t="s">
        <v>87</v>
      </c>
      <c r="B173" s="108"/>
      <c r="C173" s="54" t="b">
        <v>0</v>
      </c>
      <c r="D173">
        <f>IF(C173, 2, 0)</f>
        <v>0</v>
      </c>
      <c r="F173" s="114"/>
    </row>
    <row r="174" spans="1:7" ht="60.75" customHeight="1" x14ac:dyDescent="0.2">
      <c r="A174" s="80" t="s">
        <v>167</v>
      </c>
      <c r="B174" s="108"/>
      <c r="C174" s="54"/>
      <c r="D174">
        <f>IF(C174, 3, 0)</f>
        <v>0</v>
      </c>
      <c r="F174" s="114"/>
    </row>
    <row r="175" spans="1:7" ht="96" customHeight="1" x14ac:dyDescent="0.2">
      <c r="A175" s="91" t="s">
        <v>88</v>
      </c>
      <c r="B175" s="109"/>
      <c r="C175" s="54" t="b">
        <v>0</v>
      </c>
      <c r="D175">
        <f>IF(C175, 4, 0)</f>
        <v>0</v>
      </c>
      <c r="F175" s="114"/>
    </row>
    <row r="176" spans="1:7" ht="137.25" customHeight="1" x14ac:dyDescent="0.2">
      <c r="A176" s="92" t="s">
        <v>89</v>
      </c>
      <c r="B176" s="110"/>
      <c r="C176" s="54" t="b">
        <v>0</v>
      </c>
      <c r="D176">
        <f>IF(C176, 5, 0)</f>
        <v>0</v>
      </c>
      <c r="F176" s="112" t="s">
        <v>9</v>
      </c>
      <c r="G176" s="45"/>
    </row>
    <row r="177" spans="1:7" ht="23.1" customHeight="1" x14ac:dyDescent="0.2">
      <c r="A177" s="126" t="s">
        <v>147</v>
      </c>
      <c r="B177" s="127"/>
      <c r="C177" s="33"/>
      <c r="F177" s="113"/>
    </row>
    <row r="178" spans="1:7" ht="170.1" customHeight="1" x14ac:dyDescent="0.2">
      <c r="A178" s="83"/>
      <c r="B178" s="111"/>
      <c r="C178" s="33"/>
      <c r="F178" s="113"/>
    </row>
    <row r="179" spans="1:7" ht="43.5" customHeight="1" x14ac:dyDescent="0.2">
      <c r="A179" s="48" t="s">
        <v>135</v>
      </c>
      <c r="B179" s="48"/>
      <c r="C179" s="48"/>
      <c r="F179" s="114"/>
    </row>
    <row r="180" spans="1:7" ht="30" x14ac:dyDescent="0.2">
      <c r="A180" s="32"/>
      <c r="B180" s="31" t="s">
        <v>0</v>
      </c>
      <c r="C180" s="33"/>
      <c r="F180" s="114"/>
    </row>
    <row r="181" spans="1:7" ht="51" customHeight="1" x14ac:dyDescent="0.2">
      <c r="A181" s="79" t="s">
        <v>90</v>
      </c>
      <c r="B181" s="101"/>
      <c r="C181" s="54"/>
      <c r="D181">
        <f>IF(C181, 1, 0)</f>
        <v>0</v>
      </c>
      <c r="F181" s="114"/>
    </row>
    <row r="182" spans="1:7" ht="49.5" customHeight="1" x14ac:dyDescent="0.2">
      <c r="A182" s="80" t="s">
        <v>91</v>
      </c>
      <c r="B182" s="98"/>
      <c r="C182" s="54"/>
      <c r="D182">
        <f>IF(C182, 2, 0)</f>
        <v>0</v>
      </c>
      <c r="F182" s="114"/>
    </row>
    <row r="183" spans="1:7" ht="79.5" customHeight="1" x14ac:dyDescent="0.2">
      <c r="A183" s="91" t="s">
        <v>92</v>
      </c>
      <c r="B183" s="105"/>
      <c r="C183" s="54"/>
      <c r="D183">
        <f>IF(C183, 3, 0)</f>
        <v>0</v>
      </c>
      <c r="F183" s="114"/>
      <c r="G183" s="45"/>
    </row>
    <row r="184" spans="1:7" ht="121.5" customHeight="1" x14ac:dyDescent="0.2">
      <c r="A184" s="79" t="s">
        <v>93</v>
      </c>
      <c r="B184" s="101"/>
      <c r="C184" s="54" t="b">
        <v>0</v>
      </c>
      <c r="D184">
        <f>IF(C184, 4, 0)</f>
        <v>0</v>
      </c>
      <c r="F184" s="114"/>
    </row>
    <row r="185" spans="1:7" ht="125.25" customHeight="1" x14ac:dyDescent="0.2">
      <c r="A185" s="81" t="s">
        <v>94</v>
      </c>
      <c r="B185" s="99"/>
      <c r="C185" s="54"/>
      <c r="D185">
        <f>IF(C185, 5, 0)</f>
        <v>0</v>
      </c>
      <c r="F185" s="112" t="s">
        <v>9</v>
      </c>
    </row>
    <row r="186" spans="1:7" ht="23.1" customHeight="1" x14ac:dyDescent="0.2">
      <c r="A186" s="126" t="s">
        <v>147</v>
      </c>
      <c r="B186" s="125"/>
      <c r="C186" s="33"/>
      <c r="F186" s="113"/>
    </row>
    <row r="187" spans="1:7" ht="170.1" customHeight="1" x14ac:dyDescent="0.2">
      <c r="A187" s="83"/>
      <c r="B187" s="103"/>
      <c r="C187" s="33"/>
      <c r="F187" s="113"/>
    </row>
    <row r="188" spans="1:7" ht="57.75" customHeight="1" x14ac:dyDescent="0.2">
      <c r="A188" s="48" t="s">
        <v>136</v>
      </c>
      <c r="B188" s="48"/>
      <c r="C188" s="48"/>
      <c r="F188" s="114"/>
    </row>
    <row r="189" spans="1:7" ht="30" x14ac:dyDescent="0.2">
      <c r="A189" s="32"/>
      <c r="B189" s="31" t="s">
        <v>0</v>
      </c>
      <c r="C189" s="33"/>
      <c r="F189" s="114"/>
    </row>
    <row r="190" spans="1:7" ht="61.5" customHeight="1" x14ac:dyDescent="0.2">
      <c r="A190" s="79" t="s">
        <v>95</v>
      </c>
      <c r="B190" s="101"/>
      <c r="C190" s="54"/>
      <c r="D190">
        <f>IF(C190, 1, 0)</f>
        <v>0</v>
      </c>
      <c r="F190" s="114"/>
    </row>
    <row r="191" spans="1:7" ht="56.25" customHeight="1" x14ac:dyDescent="0.2">
      <c r="A191" s="80" t="s">
        <v>175</v>
      </c>
      <c r="B191" s="98"/>
      <c r="C191" s="54"/>
      <c r="D191">
        <f>IF(C191, 2, 0)</f>
        <v>0</v>
      </c>
      <c r="F191" s="114"/>
    </row>
    <row r="192" spans="1:7" ht="54" customHeight="1" x14ac:dyDescent="0.2">
      <c r="A192" s="80" t="s">
        <v>96</v>
      </c>
      <c r="B192" s="98"/>
      <c r="C192" s="54" t="b">
        <v>0</v>
      </c>
      <c r="D192">
        <f>IF(C192, 3, 0)</f>
        <v>0</v>
      </c>
      <c r="F192" s="114"/>
      <c r="G192" s="45"/>
    </row>
    <row r="193" spans="1:7" ht="90" customHeight="1" x14ac:dyDescent="0.2">
      <c r="A193" s="80" t="s">
        <v>97</v>
      </c>
      <c r="B193" s="98"/>
      <c r="C193" s="54" t="b">
        <v>0</v>
      </c>
      <c r="D193">
        <f>IF(C193, 4, 0)</f>
        <v>0</v>
      </c>
      <c r="F193" s="114"/>
    </row>
    <row r="194" spans="1:7" ht="107.25" customHeight="1" x14ac:dyDescent="0.2">
      <c r="A194" s="81" t="s">
        <v>98</v>
      </c>
      <c r="B194" s="99"/>
      <c r="C194" s="54"/>
      <c r="D194">
        <f>IF(C194, 5, 0)</f>
        <v>0</v>
      </c>
      <c r="F194" s="112" t="s">
        <v>9</v>
      </c>
    </row>
    <row r="195" spans="1:7" ht="23.1" customHeight="1" x14ac:dyDescent="0.2">
      <c r="A195" s="126" t="s">
        <v>147</v>
      </c>
      <c r="B195" s="125"/>
      <c r="C195" s="33"/>
      <c r="F195" s="113"/>
    </row>
    <row r="196" spans="1:7" ht="170.1" customHeight="1" x14ac:dyDescent="0.2">
      <c r="A196" s="83"/>
      <c r="B196" s="103"/>
      <c r="C196" s="33"/>
      <c r="F196" s="113"/>
    </row>
    <row r="197" spans="1:7" ht="57.75" customHeight="1" x14ac:dyDescent="0.2">
      <c r="A197" s="68" t="s">
        <v>117</v>
      </c>
      <c r="B197" s="48"/>
      <c r="C197" s="48"/>
      <c r="F197" s="114"/>
    </row>
    <row r="198" spans="1:7" ht="30" x14ac:dyDescent="0.2">
      <c r="A198" s="32"/>
      <c r="B198" s="31" t="s">
        <v>0</v>
      </c>
      <c r="C198" s="33"/>
      <c r="F198" s="114"/>
    </row>
    <row r="199" spans="1:7" ht="51.75" customHeight="1" x14ac:dyDescent="0.2">
      <c r="A199" s="79" t="s">
        <v>176</v>
      </c>
      <c r="B199" s="101"/>
      <c r="C199" s="54" t="b">
        <v>0</v>
      </c>
      <c r="D199">
        <f>IF(C199, 1, 0)</f>
        <v>0</v>
      </c>
      <c r="F199" s="114"/>
    </row>
    <row r="200" spans="1:7" ht="94.5" customHeight="1" x14ac:dyDescent="0.2">
      <c r="A200" s="80" t="s">
        <v>99</v>
      </c>
      <c r="B200" s="98"/>
      <c r="C200" s="54" t="b">
        <v>0</v>
      </c>
      <c r="D200">
        <f>IF(C200, 2, 0)</f>
        <v>0</v>
      </c>
      <c r="F200" s="114"/>
      <c r="G200" s="45"/>
    </row>
    <row r="201" spans="1:7" ht="99.75" customHeight="1" x14ac:dyDescent="0.2">
      <c r="A201" s="80" t="s">
        <v>100</v>
      </c>
      <c r="B201" s="98"/>
      <c r="C201" s="54" t="b">
        <v>0</v>
      </c>
      <c r="D201">
        <f>IF(C201, 3, 0)</f>
        <v>0</v>
      </c>
      <c r="F201" s="114"/>
    </row>
    <row r="202" spans="1:7" ht="120" customHeight="1" x14ac:dyDescent="0.2">
      <c r="A202" s="80" t="s">
        <v>101</v>
      </c>
      <c r="B202" s="98"/>
      <c r="C202" s="54" t="b">
        <v>0</v>
      </c>
      <c r="D202">
        <f>IF(C202, 4, 0)</f>
        <v>0</v>
      </c>
      <c r="F202" s="114"/>
    </row>
    <row r="203" spans="1:7" ht="141" customHeight="1" x14ac:dyDescent="0.2">
      <c r="A203" s="81" t="s">
        <v>102</v>
      </c>
      <c r="B203" s="99"/>
      <c r="C203" s="54" t="b">
        <v>0</v>
      </c>
      <c r="D203">
        <f>IF(C203, 5, 0)</f>
        <v>0</v>
      </c>
      <c r="F203" s="112" t="s">
        <v>9</v>
      </c>
    </row>
    <row r="204" spans="1:7" ht="23.1" customHeight="1" x14ac:dyDescent="0.2">
      <c r="A204" s="126" t="s">
        <v>147</v>
      </c>
      <c r="B204" s="125"/>
      <c r="C204" s="33"/>
      <c r="F204" s="113"/>
    </row>
    <row r="205" spans="1:7" ht="170.1" customHeight="1" x14ac:dyDescent="0.2">
      <c r="A205" s="83"/>
      <c r="B205" s="103"/>
      <c r="C205" s="33"/>
      <c r="F205" s="113"/>
    </row>
    <row r="206" spans="1:7" ht="45" customHeight="1" x14ac:dyDescent="0.2">
      <c r="A206" s="48" t="s">
        <v>138</v>
      </c>
      <c r="B206" s="48"/>
      <c r="C206" s="48"/>
      <c r="F206" s="114"/>
    </row>
    <row r="207" spans="1:7" ht="30" customHeight="1" x14ac:dyDescent="0.2">
      <c r="A207" s="32"/>
      <c r="B207" s="31" t="s">
        <v>0</v>
      </c>
      <c r="C207" s="33"/>
      <c r="F207" s="114"/>
    </row>
    <row r="208" spans="1:7" ht="78.75" customHeight="1" x14ac:dyDescent="0.2">
      <c r="A208" s="79" t="s">
        <v>103</v>
      </c>
      <c r="B208" s="101"/>
      <c r="C208" s="54" t="b">
        <v>0</v>
      </c>
      <c r="D208">
        <f>IF(C208, 1, 0)</f>
        <v>0</v>
      </c>
      <c r="F208" s="114"/>
    </row>
    <row r="209" spans="1:7" ht="84.75" customHeight="1" x14ac:dyDescent="0.2">
      <c r="A209" s="91" t="s">
        <v>104</v>
      </c>
      <c r="B209" s="105"/>
      <c r="C209" s="54" t="b">
        <v>0</v>
      </c>
      <c r="D209">
        <f>IF(C209, 2, 0)</f>
        <v>0</v>
      </c>
      <c r="F209" s="114"/>
    </row>
    <row r="210" spans="1:7" ht="65.25" customHeight="1" x14ac:dyDescent="0.2">
      <c r="A210" s="93" t="s">
        <v>105</v>
      </c>
      <c r="B210" s="106"/>
      <c r="C210" s="54" t="b">
        <v>0</v>
      </c>
      <c r="D210">
        <f>IF(C210, 3, 0)</f>
        <v>0</v>
      </c>
      <c r="F210" s="114"/>
      <c r="G210" s="45"/>
    </row>
    <row r="211" spans="1:7" ht="106.5" customHeight="1" x14ac:dyDescent="0.2">
      <c r="A211" s="92" t="s">
        <v>177</v>
      </c>
      <c r="B211" s="100"/>
      <c r="C211" s="54" t="b">
        <v>0</v>
      </c>
      <c r="D211">
        <f>IF(C211, 4, 0)</f>
        <v>0</v>
      </c>
      <c r="F211" s="114"/>
    </row>
    <row r="212" spans="1:7" ht="183.75" customHeight="1" x14ac:dyDescent="0.2">
      <c r="A212" s="86" t="s">
        <v>106</v>
      </c>
      <c r="B212" s="99"/>
      <c r="C212" s="54" t="b">
        <v>0</v>
      </c>
      <c r="D212">
        <f>IF(C212, 5, 0)</f>
        <v>0</v>
      </c>
      <c r="F212" s="112" t="s">
        <v>9</v>
      </c>
    </row>
    <row r="213" spans="1:7" ht="32.1" customHeight="1" x14ac:dyDescent="0.2">
      <c r="A213" s="122" t="s">
        <v>147</v>
      </c>
      <c r="B213" s="125"/>
      <c r="C213" s="40"/>
      <c r="F213" s="113"/>
    </row>
    <row r="214" spans="1:7" ht="170.1" customHeight="1" x14ac:dyDescent="0.2">
      <c r="A214" s="87"/>
      <c r="B214" s="103"/>
      <c r="C214" s="42"/>
      <c r="F214" s="113"/>
    </row>
    <row r="215" spans="1:7" ht="60" customHeight="1" x14ac:dyDescent="0.2">
      <c r="A215" s="48" t="s">
        <v>107</v>
      </c>
      <c r="B215" s="48"/>
      <c r="C215" s="48"/>
      <c r="F215" s="114"/>
    </row>
    <row r="216" spans="1:7" ht="30" customHeight="1" x14ac:dyDescent="0.2">
      <c r="A216" s="32"/>
      <c r="B216" s="31" t="s">
        <v>0</v>
      </c>
      <c r="C216" s="33"/>
      <c r="F216" s="114"/>
    </row>
    <row r="217" spans="1:7" ht="54.75" customHeight="1" x14ac:dyDescent="0.2">
      <c r="A217" s="94" t="s">
        <v>108</v>
      </c>
      <c r="B217" s="101"/>
      <c r="C217" s="54" t="b">
        <v>0</v>
      </c>
      <c r="D217">
        <f>IF(C217, 1, 0)</f>
        <v>0</v>
      </c>
      <c r="F217" s="114"/>
    </row>
    <row r="218" spans="1:7" ht="126" customHeight="1" x14ac:dyDescent="0.2">
      <c r="A218" s="95" t="s">
        <v>109</v>
      </c>
      <c r="B218" s="98"/>
      <c r="C218" s="54" t="b">
        <v>0</v>
      </c>
      <c r="D218">
        <f>IF(C218, 2, 0)</f>
        <v>0</v>
      </c>
      <c r="F218" s="114"/>
      <c r="G218" s="45"/>
    </row>
    <row r="219" spans="1:7" ht="114" customHeight="1" x14ac:dyDescent="0.2">
      <c r="A219" s="95" t="s">
        <v>110</v>
      </c>
      <c r="B219" s="98"/>
      <c r="C219" s="54" t="b">
        <v>0</v>
      </c>
      <c r="D219">
        <f>IF(C219, 3, 0)</f>
        <v>0</v>
      </c>
      <c r="F219" s="114"/>
    </row>
    <row r="220" spans="1:7" ht="109.5" customHeight="1" x14ac:dyDescent="0.2">
      <c r="A220" s="95" t="s">
        <v>111</v>
      </c>
      <c r="B220" s="98"/>
      <c r="C220" s="54" t="b">
        <v>0</v>
      </c>
      <c r="D220">
        <f>IF(C220, 4, 0)</f>
        <v>0</v>
      </c>
      <c r="F220" s="114"/>
    </row>
    <row r="221" spans="1:7" ht="121.5" customHeight="1" x14ac:dyDescent="0.2">
      <c r="A221" s="124" t="s">
        <v>112</v>
      </c>
      <c r="B221" s="99"/>
      <c r="C221" s="54" t="b">
        <v>0</v>
      </c>
      <c r="D221">
        <f>IF(C221, 5, 0)</f>
        <v>0</v>
      </c>
      <c r="F221" s="112" t="s">
        <v>9</v>
      </c>
    </row>
    <row r="222" spans="1:7" ht="23.1" customHeight="1" x14ac:dyDescent="0.2">
      <c r="A222" s="82" t="s">
        <v>147</v>
      </c>
      <c r="B222" s="125"/>
      <c r="C222" s="42"/>
      <c r="F222" s="113"/>
    </row>
    <row r="223" spans="1:7" ht="170.1" customHeight="1" x14ac:dyDescent="0.2">
      <c r="A223" s="96"/>
      <c r="B223" s="103"/>
      <c r="C223" s="42"/>
      <c r="F223" s="113"/>
    </row>
    <row r="224" spans="1:7" s="3" customFormat="1" ht="50.1" customHeight="1" x14ac:dyDescent="0.2">
      <c r="A224" s="48" t="s">
        <v>8</v>
      </c>
      <c r="B224" s="48"/>
      <c r="C224" s="48"/>
      <c r="F224" s="115"/>
    </row>
    <row r="225" spans="1:7" ht="30" customHeight="1" x14ac:dyDescent="0.2">
      <c r="A225" s="32"/>
      <c r="B225" s="31" t="s">
        <v>0</v>
      </c>
      <c r="C225" s="33"/>
      <c r="F225" s="114"/>
    </row>
    <row r="226" spans="1:7" ht="48" customHeight="1" x14ac:dyDescent="0.2">
      <c r="A226" s="79" t="s">
        <v>4</v>
      </c>
      <c r="B226" s="101"/>
      <c r="C226" s="54" t="b">
        <v>0</v>
      </c>
      <c r="D226">
        <f>IF(C226, 1, 0)</f>
        <v>0</v>
      </c>
      <c r="F226" s="114"/>
    </row>
    <row r="227" spans="1:7" ht="66.75" customHeight="1" x14ac:dyDescent="0.2">
      <c r="A227" s="80" t="s">
        <v>113</v>
      </c>
      <c r="B227" s="98"/>
      <c r="C227" s="54" t="b">
        <v>0</v>
      </c>
      <c r="D227">
        <f>IF(C227, 2, 0)</f>
        <v>0</v>
      </c>
      <c r="F227" s="114"/>
    </row>
    <row r="228" spans="1:7" ht="66.75" customHeight="1" x14ac:dyDescent="0.2">
      <c r="A228" s="80" t="s">
        <v>114</v>
      </c>
      <c r="B228" s="98"/>
      <c r="C228" s="54" t="b">
        <v>0</v>
      </c>
      <c r="D228">
        <f>IF(C228, 3, 0)</f>
        <v>0</v>
      </c>
      <c r="F228" s="114"/>
      <c r="G228" s="45"/>
    </row>
    <row r="229" spans="1:7" ht="66.75" customHeight="1" x14ac:dyDescent="0.2">
      <c r="A229" s="80" t="s">
        <v>115</v>
      </c>
      <c r="B229" s="98"/>
      <c r="C229" s="54" t="b">
        <v>0</v>
      </c>
      <c r="D229">
        <f>IF(C229, 4, 0)</f>
        <v>0</v>
      </c>
      <c r="F229" s="114"/>
    </row>
    <row r="230" spans="1:7" ht="81.95" customHeight="1" x14ac:dyDescent="0.2">
      <c r="A230" s="81" t="s">
        <v>116</v>
      </c>
      <c r="B230" s="99"/>
      <c r="C230" s="54" t="b">
        <v>0</v>
      </c>
      <c r="D230">
        <f>IF(C230, 5, 0)</f>
        <v>0</v>
      </c>
      <c r="F230" s="113" t="s">
        <v>10</v>
      </c>
    </row>
    <row r="231" spans="1:7" ht="23.1" customHeight="1" x14ac:dyDescent="0.2">
      <c r="A231" s="122" t="s">
        <v>147</v>
      </c>
      <c r="B231" s="123"/>
      <c r="C231" s="42"/>
      <c r="F231" s="113"/>
    </row>
    <row r="232" spans="1:7" ht="170.1" customHeight="1" x14ac:dyDescent="0.2">
      <c r="A232" s="83"/>
      <c r="B232" s="103"/>
      <c r="C232" s="42"/>
      <c r="F232" s="113"/>
    </row>
    <row r="233" spans="1:7" ht="60.95" customHeight="1" x14ac:dyDescent="0.2">
      <c r="A233" s="32"/>
      <c r="B233" s="32"/>
      <c r="C233" s="33"/>
      <c r="E233" s="39"/>
      <c r="F233" s="112" t="s">
        <v>139</v>
      </c>
      <c r="G233" s="38"/>
    </row>
    <row r="234" spans="1:7" x14ac:dyDescent="0.2">
      <c r="A234" s="32"/>
      <c r="B234" s="32"/>
      <c r="C234" s="33"/>
      <c r="F234" s="116"/>
    </row>
    <row r="235" spans="1:7" x14ac:dyDescent="0.2">
      <c r="A235" s="32"/>
      <c r="B235" s="32"/>
      <c r="C235" s="33"/>
      <c r="F235" s="114"/>
    </row>
    <row r="236" spans="1:7" x14ac:dyDescent="0.2">
      <c r="A236" s="32"/>
      <c r="B236" s="32"/>
      <c r="C236" s="33"/>
      <c r="F236" s="114"/>
    </row>
    <row r="237" spans="1:7" x14ac:dyDescent="0.2">
      <c r="A237" s="32"/>
      <c r="B237" s="32"/>
      <c r="C237" s="33"/>
      <c r="F237" s="114"/>
    </row>
    <row r="238" spans="1:7" x14ac:dyDescent="0.2">
      <c r="A238" s="32"/>
      <c r="B238" s="32"/>
      <c r="C238" s="33"/>
    </row>
    <row r="239" spans="1:7" x14ac:dyDescent="0.2">
      <c r="A239" s="32"/>
      <c r="B239" s="32"/>
      <c r="C239" s="33"/>
    </row>
    <row r="240" spans="1:7" x14ac:dyDescent="0.2">
      <c r="A240" s="32"/>
      <c r="B240" s="32"/>
      <c r="C240" s="33"/>
    </row>
    <row r="241" spans="1:3" x14ac:dyDescent="0.2">
      <c r="A241" s="41"/>
      <c r="B241" s="32"/>
      <c r="C241" s="33"/>
    </row>
    <row r="242" spans="1:3" x14ac:dyDescent="0.2">
      <c r="A242" s="32"/>
      <c r="B242" s="32"/>
      <c r="C242" s="33"/>
    </row>
    <row r="243" spans="1:3" x14ac:dyDescent="0.2">
      <c r="A243" s="32"/>
      <c r="B243" s="32"/>
      <c r="C243" s="33"/>
    </row>
    <row r="244" spans="1:3" x14ac:dyDescent="0.2">
      <c r="A244" s="32"/>
      <c r="B244" s="32"/>
      <c r="C244" s="33"/>
    </row>
  </sheetData>
  <sheetProtection password="DE9C" sheet="1" objects="1" scenarios="1" selectLockedCells="1"/>
  <mergeCells count="2">
    <mergeCell ref="A30:B30"/>
    <mergeCell ref="A96:C96"/>
  </mergeCells>
  <phoneticPr fontId="25" type="noConversion"/>
  <hyperlinks>
    <hyperlink ref="F18" location="'P4P Managers Form'!G23" display="Next Question"/>
    <hyperlink ref="F9" location="'P4P Managers Form'!G16" display="Next Question"/>
    <hyperlink ref="F27" location="'P4P Managers Form'!G35" display="Next Question"/>
    <hyperlink ref="F39" location="'P4P Managers Form'!G46" display="Next Question"/>
    <hyperlink ref="F48" location="'P4P Managers Form'!G54" display="Next Question"/>
    <hyperlink ref="F57" location="'P4P Managers Form'!G64" display="Next Question"/>
    <hyperlink ref="F66" location="'P4P Managers Form'!G72" display="Next Question"/>
    <hyperlink ref="F75" location="'P4P Managers Form'!G82" display="Next Question"/>
    <hyperlink ref="F84" location="'P4P Managers Form'!G92" display="Next Question"/>
    <hyperlink ref="F93" location="'P4P Managers Form'!G100" display="Next Question"/>
    <hyperlink ref="F102" location="'P4P Managers Form'!G107" display="Next Question"/>
    <hyperlink ref="F111" location="'P4P Managers Form'!G116" display="Next Question"/>
    <hyperlink ref="F120" location="'P4P Managers Form'!G127" display="Next Question"/>
    <hyperlink ref="F131" location="'P4P Managers Form'!G138" display="Next Question"/>
    <hyperlink ref="F140" location="'P4P Managers Form'!G146" display="Next Question"/>
    <hyperlink ref="F149" location="'P4P Managers Form'!G157" display="Next Question"/>
    <hyperlink ref="F158" location="'P4P Managers Form'!G164" display="Next Question"/>
    <hyperlink ref="F167" location="'P4P Managers Form'!G176" display="Next Question"/>
    <hyperlink ref="F176" location="'P4P Managers Form'!G183" display="Next Question"/>
    <hyperlink ref="F185" location="'P4P Managers Form'!G192" display="Next Question"/>
    <hyperlink ref="F194" location="'P4P Managers Form'!G200" display="Next Question"/>
    <hyperlink ref="F203" location="'P4P Managers Form'!G210" display="Next Question"/>
    <hyperlink ref="F212" location="'P4P Managers Form'!G218" display="Next Question"/>
    <hyperlink ref="F221" location="'P4P Managers Form'!G228" display="Next Question"/>
    <hyperlink ref="F230" location="'Your Results - Section 1 &amp; 2'!A1" display="View your Results"/>
    <hyperlink ref="F233" location="Actions!A1" display="Go to the action plan"/>
  </hyperlink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5" r:id="rId3" name="$C$5">
              <controlPr locked="0" defaultSize="0" autoFill="0" autoLine="0" autoPict="0">
                <anchor moveWithCells="1">
                  <from>
                    <xdr:col>1</xdr:col>
                    <xdr:colOff>9525</xdr:colOff>
                    <xdr:row>4</xdr:row>
                    <xdr:rowOff>0</xdr:rowOff>
                  </from>
                  <to>
                    <xdr:col>4</xdr:col>
                    <xdr:colOff>28575</xdr:colOff>
                    <xdr:row>5</xdr:row>
                    <xdr:rowOff>85725</xdr:rowOff>
                  </to>
                </anchor>
              </controlPr>
            </control>
          </mc:Choice>
        </mc:AlternateContent>
        <mc:AlternateContent xmlns:mc="http://schemas.openxmlformats.org/markup-compatibility/2006">
          <mc:Choice Requires="x14">
            <control shapeId="1026" r:id="rId4" name="$C$6">
              <controlPr locked="0" defaultSize="0" autoFill="0" autoLine="0" autoPict="0">
                <anchor moveWithCells="1">
                  <from>
                    <xdr:col>1</xdr:col>
                    <xdr:colOff>0</xdr:colOff>
                    <xdr:row>5</xdr:row>
                    <xdr:rowOff>0</xdr:rowOff>
                  </from>
                  <to>
                    <xdr:col>4</xdr:col>
                    <xdr:colOff>9525</xdr:colOff>
                    <xdr:row>6</xdr:row>
                    <xdr:rowOff>0</xdr:rowOff>
                  </to>
                </anchor>
              </controlPr>
            </control>
          </mc:Choice>
        </mc:AlternateContent>
        <mc:AlternateContent xmlns:mc="http://schemas.openxmlformats.org/markup-compatibility/2006">
          <mc:Choice Requires="x14">
            <control shapeId="1027" r:id="rId5" name="$C$7">
              <controlPr locked="0" defaultSize="0" autoFill="0" autoLine="0" autoPict="0">
                <anchor moveWithCells="1">
                  <from>
                    <xdr:col>1</xdr:col>
                    <xdr:colOff>0</xdr:colOff>
                    <xdr:row>6</xdr:row>
                    <xdr:rowOff>0</xdr:rowOff>
                  </from>
                  <to>
                    <xdr:col>4</xdr:col>
                    <xdr:colOff>9525</xdr:colOff>
                    <xdr:row>7</xdr:row>
                    <xdr:rowOff>228600</xdr:rowOff>
                  </to>
                </anchor>
              </controlPr>
            </control>
          </mc:Choice>
        </mc:AlternateContent>
        <mc:AlternateContent xmlns:mc="http://schemas.openxmlformats.org/markup-compatibility/2006">
          <mc:Choice Requires="x14">
            <control shapeId="1028" r:id="rId6" name="$C$8">
              <controlPr defaultSize="0" autoFill="0" autoLine="0" autoPict="0">
                <anchor moveWithCells="1">
                  <from>
                    <xdr:col>1</xdr:col>
                    <xdr:colOff>0</xdr:colOff>
                    <xdr:row>7</xdr:row>
                    <xdr:rowOff>0</xdr:rowOff>
                  </from>
                  <to>
                    <xdr:col>4</xdr:col>
                    <xdr:colOff>9525</xdr:colOff>
                    <xdr:row>8</xdr:row>
                    <xdr:rowOff>0</xdr:rowOff>
                  </to>
                </anchor>
              </controlPr>
            </control>
          </mc:Choice>
        </mc:AlternateContent>
        <mc:AlternateContent xmlns:mc="http://schemas.openxmlformats.org/markup-compatibility/2006">
          <mc:Choice Requires="x14">
            <control shapeId="1029" r:id="rId7" name="$C$9">
              <controlPr locked="0" defaultSize="0" autoFill="0" autoLine="0" autoPict="0">
                <anchor moveWithCells="1">
                  <from>
                    <xdr:col>1</xdr:col>
                    <xdr:colOff>0</xdr:colOff>
                    <xdr:row>8</xdr:row>
                    <xdr:rowOff>0</xdr:rowOff>
                  </from>
                  <to>
                    <xdr:col>4</xdr:col>
                    <xdr:colOff>9525</xdr:colOff>
                    <xdr:row>10</xdr:row>
                    <xdr:rowOff>38100</xdr:rowOff>
                  </to>
                </anchor>
              </controlPr>
            </control>
          </mc:Choice>
        </mc:AlternateContent>
        <mc:AlternateContent xmlns:mc="http://schemas.openxmlformats.org/markup-compatibility/2006">
          <mc:Choice Requires="x14">
            <control shapeId="1030" r:id="rId8" name="$C$12">
              <controlPr defaultSize="0" autoFill="0" autoLine="0" autoPict="0">
                <anchor moveWithCells="1">
                  <from>
                    <xdr:col>1</xdr:col>
                    <xdr:colOff>0</xdr:colOff>
                    <xdr:row>13</xdr:row>
                    <xdr:rowOff>0</xdr:rowOff>
                  </from>
                  <to>
                    <xdr:col>4</xdr:col>
                    <xdr:colOff>9525</xdr:colOff>
                    <xdr:row>14</xdr:row>
                    <xdr:rowOff>0</xdr:rowOff>
                  </to>
                </anchor>
              </controlPr>
            </control>
          </mc:Choice>
        </mc:AlternateContent>
        <mc:AlternateContent xmlns:mc="http://schemas.openxmlformats.org/markup-compatibility/2006">
          <mc:Choice Requires="x14">
            <control shapeId="1031" r:id="rId9" name="$C$13">
              <controlPr defaultSize="0" autoFill="0" autoLine="0" autoPict="0">
                <anchor moveWithCells="1">
                  <from>
                    <xdr:col>1</xdr:col>
                    <xdr:colOff>0</xdr:colOff>
                    <xdr:row>14</xdr:row>
                    <xdr:rowOff>0</xdr:rowOff>
                  </from>
                  <to>
                    <xdr:col>4</xdr:col>
                    <xdr:colOff>9525</xdr:colOff>
                    <xdr:row>15</xdr:row>
                    <xdr:rowOff>0</xdr:rowOff>
                  </to>
                </anchor>
              </controlPr>
            </control>
          </mc:Choice>
        </mc:AlternateContent>
        <mc:AlternateContent xmlns:mc="http://schemas.openxmlformats.org/markup-compatibility/2006">
          <mc:Choice Requires="x14">
            <control shapeId="1032" r:id="rId10" name="$C$14">
              <controlPr defaultSize="0" autoFill="0" autoLine="0" autoPict="0">
                <anchor moveWithCells="1">
                  <from>
                    <xdr:col>1</xdr:col>
                    <xdr:colOff>0</xdr:colOff>
                    <xdr:row>15</xdr:row>
                    <xdr:rowOff>0</xdr:rowOff>
                  </from>
                  <to>
                    <xdr:col>4</xdr:col>
                    <xdr:colOff>9525</xdr:colOff>
                    <xdr:row>16</xdr:row>
                    <xdr:rowOff>0</xdr:rowOff>
                  </to>
                </anchor>
              </controlPr>
            </control>
          </mc:Choice>
        </mc:AlternateContent>
        <mc:AlternateContent xmlns:mc="http://schemas.openxmlformats.org/markup-compatibility/2006">
          <mc:Choice Requires="x14">
            <control shapeId="1033" r:id="rId11" name="$C$15">
              <controlPr defaultSize="0" autoFill="0" autoLine="0" autoPict="0">
                <anchor moveWithCells="1">
                  <from>
                    <xdr:col>1</xdr:col>
                    <xdr:colOff>0</xdr:colOff>
                    <xdr:row>16</xdr:row>
                    <xdr:rowOff>0</xdr:rowOff>
                  </from>
                  <to>
                    <xdr:col>4</xdr:col>
                    <xdr:colOff>9525</xdr:colOff>
                    <xdr:row>17</xdr:row>
                    <xdr:rowOff>85725</xdr:rowOff>
                  </to>
                </anchor>
              </controlPr>
            </control>
          </mc:Choice>
        </mc:AlternateContent>
        <mc:AlternateContent xmlns:mc="http://schemas.openxmlformats.org/markup-compatibility/2006">
          <mc:Choice Requires="x14">
            <control shapeId="1034" r:id="rId12" name="$C$16">
              <controlPr defaultSize="0" autoFill="0" autoLine="0" autoPict="0">
                <anchor moveWithCells="1">
                  <from>
                    <xdr:col>1</xdr:col>
                    <xdr:colOff>0</xdr:colOff>
                    <xdr:row>17</xdr:row>
                    <xdr:rowOff>0</xdr:rowOff>
                  </from>
                  <to>
                    <xdr:col>4</xdr:col>
                    <xdr:colOff>9525</xdr:colOff>
                    <xdr:row>18</xdr:row>
                    <xdr:rowOff>114300</xdr:rowOff>
                  </to>
                </anchor>
              </controlPr>
            </control>
          </mc:Choice>
        </mc:AlternateContent>
        <mc:AlternateContent xmlns:mc="http://schemas.openxmlformats.org/markup-compatibility/2006">
          <mc:Choice Requires="x14">
            <control shapeId="1035" r:id="rId13" name="$C$19">
              <controlPr defaultSize="0" autoFill="0" autoLine="0" autoPict="0">
                <anchor moveWithCells="1">
                  <from>
                    <xdr:col>1</xdr:col>
                    <xdr:colOff>0</xdr:colOff>
                    <xdr:row>22</xdr:row>
                    <xdr:rowOff>0</xdr:rowOff>
                  </from>
                  <to>
                    <xdr:col>4</xdr:col>
                    <xdr:colOff>9525</xdr:colOff>
                    <xdr:row>23</xdr:row>
                    <xdr:rowOff>0</xdr:rowOff>
                  </to>
                </anchor>
              </controlPr>
            </control>
          </mc:Choice>
        </mc:AlternateContent>
        <mc:AlternateContent xmlns:mc="http://schemas.openxmlformats.org/markup-compatibility/2006">
          <mc:Choice Requires="x14">
            <control shapeId="1036" r:id="rId14" name="$C$20">
              <controlPr defaultSize="0" autoFill="0" autoLine="0" autoPict="0">
                <anchor moveWithCells="1">
                  <from>
                    <xdr:col>1</xdr:col>
                    <xdr:colOff>0</xdr:colOff>
                    <xdr:row>23</xdr:row>
                    <xdr:rowOff>0</xdr:rowOff>
                  </from>
                  <to>
                    <xdr:col>4</xdr:col>
                    <xdr:colOff>9525</xdr:colOff>
                    <xdr:row>24</xdr:row>
                    <xdr:rowOff>76200</xdr:rowOff>
                  </to>
                </anchor>
              </controlPr>
            </control>
          </mc:Choice>
        </mc:AlternateContent>
        <mc:AlternateContent xmlns:mc="http://schemas.openxmlformats.org/markup-compatibility/2006">
          <mc:Choice Requires="x14">
            <control shapeId="1037" r:id="rId15" name="$C$21">
              <controlPr defaultSize="0" autoFill="0" autoLine="0" autoPict="0">
                <anchor moveWithCells="1">
                  <from>
                    <xdr:col>1</xdr:col>
                    <xdr:colOff>0</xdr:colOff>
                    <xdr:row>24</xdr:row>
                    <xdr:rowOff>0</xdr:rowOff>
                  </from>
                  <to>
                    <xdr:col>4</xdr:col>
                    <xdr:colOff>9525</xdr:colOff>
                    <xdr:row>25</xdr:row>
                    <xdr:rowOff>0</xdr:rowOff>
                  </to>
                </anchor>
              </controlPr>
            </control>
          </mc:Choice>
        </mc:AlternateContent>
        <mc:AlternateContent xmlns:mc="http://schemas.openxmlformats.org/markup-compatibility/2006">
          <mc:Choice Requires="x14">
            <control shapeId="1038" r:id="rId16" name="$C$22">
              <controlPr defaultSize="0" autoFill="0" autoLine="0" autoPict="0">
                <anchor moveWithCells="1">
                  <from>
                    <xdr:col>1</xdr:col>
                    <xdr:colOff>0</xdr:colOff>
                    <xdr:row>25</xdr:row>
                    <xdr:rowOff>0</xdr:rowOff>
                  </from>
                  <to>
                    <xdr:col>4</xdr:col>
                    <xdr:colOff>9525</xdr:colOff>
                    <xdr:row>26</xdr:row>
                    <xdr:rowOff>47625</xdr:rowOff>
                  </to>
                </anchor>
              </controlPr>
            </control>
          </mc:Choice>
        </mc:AlternateContent>
        <mc:AlternateContent xmlns:mc="http://schemas.openxmlformats.org/markup-compatibility/2006">
          <mc:Choice Requires="x14">
            <control shapeId="1039" r:id="rId17" name="$C$23">
              <controlPr defaultSize="0" autoFill="0" autoLine="0" autoPict="0">
                <anchor moveWithCells="1">
                  <from>
                    <xdr:col>1</xdr:col>
                    <xdr:colOff>0</xdr:colOff>
                    <xdr:row>26</xdr:row>
                    <xdr:rowOff>0</xdr:rowOff>
                  </from>
                  <to>
                    <xdr:col>4</xdr:col>
                    <xdr:colOff>9525</xdr:colOff>
                    <xdr:row>28</xdr:row>
                    <xdr:rowOff>0</xdr:rowOff>
                  </to>
                </anchor>
              </controlPr>
            </control>
          </mc:Choice>
        </mc:AlternateContent>
        <mc:AlternateContent xmlns:mc="http://schemas.openxmlformats.org/markup-compatibility/2006">
          <mc:Choice Requires="x14">
            <control shapeId="1040" r:id="rId18" name="$C$28">
              <controlPr defaultSize="0" autoFill="0" autoLine="0" autoPict="0">
                <anchor moveWithCells="1">
                  <from>
                    <xdr:col>1</xdr:col>
                    <xdr:colOff>0</xdr:colOff>
                    <xdr:row>34</xdr:row>
                    <xdr:rowOff>0</xdr:rowOff>
                  </from>
                  <to>
                    <xdr:col>4</xdr:col>
                    <xdr:colOff>9525</xdr:colOff>
                    <xdr:row>35</xdr:row>
                    <xdr:rowOff>0</xdr:rowOff>
                  </to>
                </anchor>
              </controlPr>
            </control>
          </mc:Choice>
        </mc:AlternateContent>
        <mc:AlternateContent xmlns:mc="http://schemas.openxmlformats.org/markup-compatibility/2006">
          <mc:Choice Requires="x14">
            <control shapeId="1041" r:id="rId19" name="$C$29">
              <controlPr defaultSize="0" autoFill="0" autoLine="0" autoPict="0">
                <anchor moveWithCells="1">
                  <from>
                    <xdr:col>1</xdr:col>
                    <xdr:colOff>0</xdr:colOff>
                    <xdr:row>35</xdr:row>
                    <xdr:rowOff>0</xdr:rowOff>
                  </from>
                  <to>
                    <xdr:col>4</xdr:col>
                    <xdr:colOff>9525</xdr:colOff>
                    <xdr:row>36</xdr:row>
                    <xdr:rowOff>0</xdr:rowOff>
                  </to>
                </anchor>
              </controlPr>
            </control>
          </mc:Choice>
        </mc:AlternateContent>
        <mc:AlternateContent xmlns:mc="http://schemas.openxmlformats.org/markup-compatibility/2006">
          <mc:Choice Requires="x14">
            <control shapeId="1042" r:id="rId20" name="$C$30">
              <controlPr defaultSize="0" autoFill="0" autoLine="0" autoPict="0">
                <anchor moveWithCells="1">
                  <from>
                    <xdr:col>1</xdr:col>
                    <xdr:colOff>0</xdr:colOff>
                    <xdr:row>36</xdr:row>
                    <xdr:rowOff>0</xdr:rowOff>
                  </from>
                  <to>
                    <xdr:col>4</xdr:col>
                    <xdr:colOff>9525</xdr:colOff>
                    <xdr:row>37</xdr:row>
                    <xdr:rowOff>0</xdr:rowOff>
                  </to>
                </anchor>
              </controlPr>
            </control>
          </mc:Choice>
        </mc:AlternateContent>
        <mc:AlternateContent xmlns:mc="http://schemas.openxmlformats.org/markup-compatibility/2006">
          <mc:Choice Requires="x14">
            <control shapeId="1043" r:id="rId21" name="$C$31">
              <controlPr defaultSize="0" autoFill="0" autoLine="0" autoPict="0">
                <anchor moveWithCells="1">
                  <from>
                    <xdr:col>1</xdr:col>
                    <xdr:colOff>0</xdr:colOff>
                    <xdr:row>37</xdr:row>
                    <xdr:rowOff>0</xdr:rowOff>
                  </from>
                  <to>
                    <xdr:col>4</xdr:col>
                    <xdr:colOff>9525</xdr:colOff>
                    <xdr:row>38</xdr:row>
                    <xdr:rowOff>0</xdr:rowOff>
                  </to>
                </anchor>
              </controlPr>
            </control>
          </mc:Choice>
        </mc:AlternateContent>
        <mc:AlternateContent xmlns:mc="http://schemas.openxmlformats.org/markup-compatibility/2006">
          <mc:Choice Requires="x14">
            <control shapeId="1044" r:id="rId22" name="$C$32">
              <controlPr defaultSize="0" autoFill="0" autoLine="0" autoPict="0">
                <anchor moveWithCells="1">
                  <from>
                    <xdr:col>1</xdr:col>
                    <xdr:colOff>0</xdr:colOff>
                    <xdr:row>38</xdr:row>
                    <xdr:rowOff>0</xdr:rowOff>
                  </from>
                  <to>
                    <xdr:col>4</xdr:col>
                    <xdr:colOff>9525</xdr:colOff>
                    <xdr:row>39</xdr:row>
                    <xdr:rowOff>0</xdr:rowOff>
                  </to>
                </anchor>
              </controlPr>
            </control>
          </mc:Choice>
        </mc:AlternateContent>
        <mc:AlternateContent xmlns:mc="http://schemas.openxmlformats.org/markup-compatibility/2006">
          <mc:Choice Requires="x14">
            <control shapeId="1045" r:id="rId23" name="$C$35">
              <controlPr defaultSize="0" autoFill="0" autoLine="0" autoPict="0">
                <anchor moveWithCells="1">
                  <from>
                    <xdr:col>1</xdr:col>
                    <xdr:colOff>0</xdr:colOff>
                    <xdr:row>43</xdr:row>
                    <xdr:rowOff>0</xdr:rowOff>
                  </from>
                  <to>
                    <xdr:col>4</xdr:col>
                    <xdr:colOff>9525</xdr:colOff>
                    <xdr:row>44</xdr:row>
                    <xdr:rowOff>142875</xdr:rowOff>
                  </to>
                </anchor>
              </controlPr>
            </control>
          </mc:Choice>
        </mc:AlternateContent>
        <mc:AlternateContent xmlns:mc="http://schemas.openxmlformats.org/markup-compatibility/2006">
          <mc:Choice Requires="x14">
            <control shapeId="1046" r:id="rId24" name="$C$36">
              <controlPr defaultSize="0" autoFill="0" autoLine="0" autoPict="0">
                <anchor moveWithCells="1">
                  <from>
                    <xdr:col>1</xdr:col>
                    <xdr:colOff>0</xdr:colOff>
                    <xdr:row>44</xdr:row>
                    <xdr:rowOff>0</xdr:rowOff>
                  </from>
                  <to>
                    <xdr:col>4</xdr:col>
                    <xdr:colOff>9525</xdr:colOff>
                    <xdr:row>45</xdr:row>
                    <xdr:rowOff>0</xdr:rowOff>
                  </to>
                </anchor>
              </controlPr>
            </control>
          </mc:Choice>
        </mc:AlternateContent>
        <mc:AlternateContent xmlns:mc="http://schemas.openxmlformats.org/markup-compatibility/2006">
          <mc:Choice Requires="x14">
            <control shapeId="1047" r:id="rId25" name="$C$37">
              <controlPr defaultSize="0" autoFill="0" autoLine="0" autoPict="0">
                <anchor moveWithCells="1">
                  <from>
                    <xdr:col>1</xdr:col>
                    <xdr:colOff>0</xdr:colOff>
                    <xdr:row>45</xdr:row>
                    <xdr:rowOff>0</xdr:rowOff>
                  </from>
                  <to>
                    <xdr:col>4</xdr:col>
                    <xdr:colOff>9525</xdr:colOff>
                    <xdr:row>46</xdr:row>
                    <xdr:rowOff>47625</xdr:rowOff>
                  </to>
                </anchor>
              </controlPr>
            </control>
          </mc:Choice>
        </mc:AlternateContent>
        <mc:AlternateContent xmlns:mc="http://schemas.openxmlformats.org/markup-compatibility/2006">
          <mc:Choice Requires="x14">
            <control shapeId="1048" r:id="rId26" name="$C$38">
              <controlPr defaultSize="0" autoFill="0" autoLine="0" autoPict="0">
                <anchor moveWithCells="1">
                  <from>
                    <xdr:col>1</xdr:col>
                    <xdr:colOff>0</xdr:colOff>
                    <xdr:row>46</xdr:row>
                    <xdr:rowOff>0</xdr:rowOff>
                  </from>
                  <to>
                    <xdr:col>4</xdr:col>
                    <xdr:colOff>9525</xdr:colOff>
                    <xdr:row>47</xdr:row>
                    <xdr:rowOff>104775</xdr:rowOff>
                  </to>
                </anchor>
              </controlPr>
            </control>
          </mc:Choice>
        </mc:AlternateContent>
        <mc:AlternateContent xmlns:mc="http://schemas.openxmlformats.org/markup-compatibility/2006">
          <mc:Choice Requires="x14">
            <control shapeId="1049" r:id="rId27" name="$C$39">
              <controlPr defaultSize="0" autoFill="0" autoLine="0" autoPict="0">
                <anchor moveWithCells="1">
                  <from>
                    <xdr:col>1</xdr:col>
                    <xdr:colOff>0</xdr:colOff>
                    <xdr:row>47</xdr:row>
                    <xdr:rowOff>0</xdr:rowOff>
                  </from>
                  <to>
                    <xdr:col>4</xdr:col>
                    <xdr:colOff>9525</xdr:colOff>
                    <xdr:row>48</xdr:row>
                    <xdr:rowOff>0</xdr:rowOff>
                  </to>
                </anchor>
              </controlPr>
            </control>
          </mc:Choice>
        </mc:AlternateContent>
        <mc:AlternateContent xmlns:mc="http://schemas.openxmlformats.org/markup-compatibility/2006">
          <mc:Choice Requires="x14">
            <control shapeId="1050" r:id="rId28" name="$C$42">
              <controlPr locked="0" defaultSize="0" autoFill="0" autoLine="0" autoPict="0">
                <anchor moveWithCells="1">
                  <from>
                    <xdr:col>1</xdr:col>
                    <xdr:colOff>0</xdr:colOff>
                    <xdr:row>52</xdr:row>
                    <xdr:rowOff>0</xdr:rowOff>
                  </from>
                  <to>
                    <xdr:col>4</xdr:col>
                    <xdr:colOff>9525</xdr:colOff>
                    <xdr:row>52</xdr:row>
                    <xdr:rowOff>762000</xdr:rowOff>
                  </to>
                </anchor>
              </controlPr>
            </control>
          </mc:Choice>
        </mc:AlternateContent>
        <mc:AlternateContent xmlns:mc="http://schemas.openxmlformats.org/markup-compatibility/2006">
          <mc:Choice Requires="x14">
            <control shapeId="1051" r:id="rId29" name="$C$43">
              <controlPr locked="0" defaultSize="0" autoFill="0" autoLine="0" autoPict="0">
                <anchor moveWithCells="1">
                  <from>
                    <xdr:col>1</xdr:col>
                    <xdr:colOff>0</xdr:colOff>
                    <xdr:row>53</xdr:row>
                    <xdr:rowOff>0</xdr:rowOff>
                  </from>
                  <to>
                    <xdr:col>4</xdr:col>
                    <xdr:colOff>9525</xdr:colOff>
                    <xdr:row>54</xdr:row>
                    <xdr:rowOff>0</xdr:rowOff>
                  </to>
                </anchor>
              </controlPr>
            </control>
          </mc:Choice>
        </mc:AlternateContent>
        <mc:AlternateContent xmlns:mc="http://schemas.openxmlformats.org/markup-compatibility/2006">
          <mc:Choice Requires="x14">
            <control shapeId="1052" r:id="rId30" name="$C$44">
              <controlPr defaultSize="0" autoFill="0" autoLine="0" autoPict="0">
                <anchor moveWithCells="1">
                  <from>
                    <xdr:col>1</xdr:col>
                    <xdr:colOff>0</xdr:colOff>
                    <xdr:row>54</xdr:row>
                    <xdr:rowOff>0</xdr:rowOff>
                  </from>
                  <to>
                    <xdr:col>4</xdr:col>
                    <xdr:colOff>9525</xdr:colOff>
                    <xdr:row>55</xdr:row>
                    <xdr:rowOff>47625</xdr:rowOff>
                  </to>
                </anchor>
              </controlPr>
            </control>
          </mc:Choice>
        </mc:AlternateContent>
        <mc:AlternateContent xmlns:mc="http://schemas.openxmlformats.org/markup-compatibility/2006">
          <mc:Choice Requires="x14">
            <control shapeId="1053" r:id="rId31" name="$C$45">
              <controlPr defaultSize="0" autoFill="0" autoLine="0" autoPict="0">
                <anchor moveWithCells="1">
                  <from>
                    <xdr:col>1</xdr:col>
                    <xdr:colOff>0</xdr:colOff>
                    <xdr:row>55</xdr:row>
                    <xdr:rowOff>0</xdr:rowOff>
                  </from>
                  <to>
                    <xdr:col>4</xdr:col>
                    <xdr:colOff>9525</xdr:colOff>
                    <xdr:row>55</xdr:row>
                    <xdr:rowOff>885825</xdr:rowOff>
                  </to>
                </anchor>
              </controlPr>
            </control>
          </mc:Choice>
        </mc:AlternateContent>
        <mc:AlternateContent xmlns:mc="http://schemas.openxmlformats.org/markup-compatibility/2006">
          <mc:Choice Requires="x14">
            <control shapeId="1054" r:id="rId32" name="$C$46">
              <controlPr defaultSize="0" autoFill="0" autoLine="0" autoPict="0">
                <anchor moveWithCells="1">
                  <from>
                    <xdr:col>1</xdr:col>
                    <xdr:colOff>0</xdr:colOff>
                    <xdr:row>56</xdr:row>
                    <xdr:rowOff>0</xdr:rowOff>
                  </from>
                  <to>
                    <xdr:col>4</xdr:col>
                    <xdr:colOff>9525</xdr:colOff>
                    <xdr:row>56</xdr:row>
                    <xdr:rowOff>1752600</xdr:rowOff>
                  </to>
                </anchor>
              </controlPr>
            </control>
          </mc:Choice>
        </mc:AlternateContent>
        <mc:AlternateContent xmlns:mc="http://schemas.openxmlformats.org/markup-compatibility/2006">
          <mc:Choice Requires="x14">
            <control shapeId="1055" r:id="rId33" name="$C$49">
              <controlPr locked="0" defaultSize="0" autoFill="0" autoLine="0" autoPict="0">
                <anchor moveWithCells="1">
                  <from>
                    <xdr:col>1</xdr:col>
                    <xdr:colOff>0</xdr:colOff>
                    <xdr:row>61</xdr:row>
                    <xdr:rowOff>9525</xdr:rowOff>
                  </from>
                  <to>
                    <xdr:col>4</xdr:col>
                    <xdr:colOff>9525</xdr:colOff>
                    <xdr:row>62</xdr:row>
                    <xdr:rowOff>9525</xdr:rowOff>
                  </to>
                </anchor>
              </controlPr>
            </control>
          </mc:Choice>
        </mc:AlternateContent>
        <mc:AlternateContent xmlns:mc="http://schemas.openxmlformats.org/markup-compatibility/2006">
          <mc:Choice Requires="x14">
            <control shapeId="1056" r:id="rId34" name="$C$50">
              <controlPr defaultSize="0" autoFill="0" autoLine="0" autoPict="0">
                <anchor moveWithCells="1">
                  <from>
                    <xdr:col>1</xdr:col>
                    <xdr:colOff>0</xdr:colOff>
                    <xdr:row>62</xdr:row>
                    <xdr:rowOff>0</xdr:rowOff>
                  </from>
                  <to>
                    <xdr:col>4</xdr:col>
                    <xdr:colOff>9525</xdr:colOff>
                    <xdr:row>63</xdr:row>
                    <xdr:rowOff>0</xdr:rowOff>
                  </to>
                </anchor>
              </controlPr>
            </control>
          </mc:Choice>
        </mc:AlternateContent>
        <mc:AlternateContent xmlns:mc="http://schemas.openxmlformats.org/markup-compatibility/2006">
          <mc:Choice Requires="x14">
            <control shapeId="1057" r:id="rId35" name="$C$51">
              <controlPr defaultSize="0" autoFill="0" autoLine="0" autoPict="0">
                <anchor moveWithCells="1">
                  <from>
                    <xdr:col>1</xdr:col>
                    <xdr:colOff>0</xdr:colOff>
                    <xdr:row>63</xdr:row>
                    <xdr:rowOff>0</xdr:rowOff>
                  </from>
                  <to>
                    <xdr:col>4</xdr:col>
                    <xdr:colOff>9525</xdr:colOff>
                    <xdr:row>64</xdr:row>
                    <xdr:rowOff>0</xdr:rowOff>
                  </to>
                </anchor>
              </controlPr>
            </control>
          </mc:Choice>
        </mc:AlternateContent>
        <mc:AlternateContent xmlns:mc="http://schemas.openxmlformats.org/markup-compatibility/2006">
          <mc:Choice Requires="x14">
            <control shapeId="1058" r:id="rId36" name="$C$52">
              <controlPr defaultSize="0" autoFill="0" autoLine="0" autoPict="0">
                <anchor moveWithCells="1">
                  <from>
                    <xdr:col>1</xdr:col>
                    <xdr:colOff>0</xdr:colOff>
                    <xdr:row>64</xdr:row>
                    <xdr:rowOff>0</xdr:rowOff>
                  </from>
                  <to>
                    <xdr:col>4</xdr:col>
                    <xdr:colOff>9525</xdr:colOff>
                    <xdr:row>65</xdr:row>
                    <xdr:rowOff>0</xdr:rowOff>
                  </to>
                </anchor>
              </controlPr>
            </control>
          </mc:Choice>
        </mc:AlternateContent>
        <mc:AlternateContent xmlns:mc="http://schemas.openxmlformats.org/markup-compatibility/2006">
          <mc:Choice Requires="x14">
            <control shapeId="1059" r:id="rId37" name="$C$53">
              <controlPr defaultSize="0" autoFill="0" autoLine="0" autoPict="0">
                <anchor moveWithCells="1">
                  <from>
                    <xdr:col>1</xdr:col>
                    <xdr:colOff>0</xdr:colOff>
                    <xdr:row>65</xdr:row>
                    <xdr:rowOff>0</xdr:rowOff>
                  </from>
                  <to>
                    <xdr:col>4</xdr:col>
                    <xdr:colOff>9525</xdr:colOff>
                    <xdr:row>67</xdr:row>
                    <xdr:rowOff>47625</xdr:rowOff>
                  </to>
                </anchor>
              </controlPr>
            </control>
          </mc:Choice>
        </mc:AlternateContent>
        <mc:AlternateContent xmlns:mc="http://schemas.openxmlformats.org/markup-compatibility/2006">
          <mc:Choice Requires="x14">
            <control shapeId="1060" r:id="rId38" name="$C$56">
              <controlPr defaultSize="0" autoFill="0" autoLine="0" autoPict="0">
                <anchor moveWithCells="1">
                  <from>
                    <xdr:col>1</xdr:col>
                    <xdr:colOff>0</xdr:colOff>
                    <xdr:row>70</xdr:row>
                    <xdr:rowOff>0</xdr:rowOff>
                  </from>
                  <to>
                    <xdr:col>4</xdr:col>
                    <xdr:colOff>9525</xdr:colOff>
                    <xdr:row>71</xdr:row>
                    <xdr:rowOff>0</xdr:rowOff>
                  </to>
                </anchor>
              </controlPr>
            </control>
          </mc:Choice>
        </mc:AlternateContent>
        <mc:AlternateContent xmlns:mc="http://schemas.openxmlformats.org/markup-compatibility/2006">
          <mc:Choice Requires="x14">
            <control shapeId="1061" r:id="rId39" name="$C$57">
              <controlPr defaultSize="0" autoFill="0" autoLine="0" autoPict="0">
                <anchor moveWithCells="1">
                  <from>
                    <xdr:col>1</xdr:col>
                    <xdr:colOff>0</xdr:colOff>
                    <xdr:row>71</xdr:row>
                    <xdr:rowOff>0</xdr:rowOff>
                  </from>
                  <to>
                    <xdr:col>4</xdr:col>
                    <xdr:colOff>9525</xdr:colOff>
                    <xdr:row>72</xdr:row>
                    <xdr:rowOff>0</xdr:rowOff>
                  </to>
                </anchor>
              </controlPr>
            </control>
          </mc:Choice>
        </mc:AlternateContent>
        <mc:AlternateContent xmlns:mc="http://schemas.openxmlformats.org/markup-compatibility/2006">
          <mc:Choice Requires="x14">
            <control shapeId="1062" r:id="rId40" name="$C$58">
              <controlPr defaultSize="0" autoFill="0" autoLine="0" autoPict="0">
                <anchor moveWithCells="1">
                  <from>
                    <xdr:col>1</xdr:col>
                    <xdr:colOff>0</xdr:colOff>
                    <xdr:row>72</xdr:row>
                    <xdr:rowOff>0</xdr:rowOff>
                  </from>
                  <to>
                    <xdr:col>4</xdr:col>
                    <xdr:colOff>9525</xdr:colOff>
                    <xdr:row>73</xdr:row>
                    <xdr:rowOff>142875</xdr:rowOff>
                  </to>
                </anchor>
              </controlPr>
            </control>
          </mc:Choice>
        </mc:AlternateContent>
        <mc:AlternateContent xmlns:mc="http://schemas.openxmlformats.org/markup-compatibility/2006">
          <mc:Choice Requires="x14">
            <control shapeId="1063" r:id="rId41" name="$C$59">
              <controlPr defaultSize="0" autoFill="0" autoLine="0" autoPict="0">
                <anchor moveWithCells="1">
                  <from>
                    <xdr:col>1</xdr:col>
                    <xdr:colOff>0</xdr:colOff>
                    <xdr:row>73</xdr:row>
                    <xdr:rowOff>0</xdr:rowOff>
                  </from>
                  <to>
                    <xdr:col>4</xdr:col>
                    <xdr:colOff>9525</xdr:colOff>
                    <xdr:row>74</xdr:row>
                    <xdr:rowOff>66675</xdr:rowOff>
                  </to>
                </anchor>
              </controlPr>
            </control>
          </mc:Choice>
        </mc:AlternateContent>
        <mc:AlternateContent xmlns:mc="http://schemas.openxmlformats.org/markup-compatibility/2006">
          <mc:Choice Requires="x14">
            <control shapeId="1064" r:id="rId42" name="$C$60">
              <controlPr defaultSize="0" autoFill="0" autoLine="0" autoPict="0">
                <anchor moveWithCells="1">
                  <from>
                    <xdr:col>1</xdr:col>
                    <xdr:colOff>0</xdr:colOff>
                    <xdr:row>74</xdr:row>
                    <xdr:rowOff>0</xdr:rowOff>
                  </from>
                  <to>
                    <xdr:col>4</xdr:col>
                    <xdr:colOff>9525</xdr:colOff>
                    <xdr:row>75</xdr:row>
                    <xdr:rowOff>0</xdr:rowOff>
                  </to>
                </anchor>
              </controlPr>
            </control>
          </mc:Choice>
        </mc:AlternateContent>
        <mc:AlternateContent xmlns:mc="http://schemas.openxmlformats.org/markup-compatibility/2006">
          <mc:Choice Requires="x14">
            <control shapeId="1065" r:id="rId43" name="$C$63">
              <controlPr defaultSize="0" autoFill="0" autoLine="0" autoPict="0">
                <anchor moveWithCells="1">
                  <from>
                    <xdr:col>1</xdr:col>
                    <xdr:colOff>0</xdr:colOff>
                    <xdr:row>79</xdr:row>
                    <xdr:rowOff>0</xdr:rowOff>
                  </from>
                  <to>
                    <xdr:col>4</xdr:col>
                    <xdr:colOff>9525</xdr:colOff>
                    <xdr:row>80</xdr:row>
                    <xdr:rowOff>0</xdr:rowOff>
                  </to>
                </anchor>
              </controlPr>
            </control>
          </mc:Choice>
        </mc:AlternateContent>
        <mc:AlternateContent xmlns:mc="http://schemas.openxmlformats.org/markup-compatibility/2006">
          <mc:Choice Requires="x14">
            <control shapeId="1066" r:id="rId44" name="$C$64">
              <controlPr defaultSize="0" autoFill="0" autoLine="0" autoPict="0">
                <anchor moveWithCells="1">
                  <from>
                    <xdr:col>1</xdr:col>
                    <xdr:colOff>0</xdr:colOff>
                    <xdr:row>80</xdr:row>
                    <xdr:rowOff>0</xdr:rowOff>
                  </from>
                  <to>
                    <xdr:col>4</xdr:col>
                    <xdr:colOff>9525</xdr:colOff>
                    <xdr:row>81</xdr:row>
                    <xdr:rowOff>0</xdr:rowOff>
                  </to>
                </anchor>
              </controlPr>
            </control>
          </mc:Choice>
        </mc:AlternateContent>
        <mc:AlternateContent xmlns:mc="http://schemas.openxmlformats.org/markup-compatibility/2006">
          <mc:Choice Requires="x14">
            <control shapeId="1067" r:id="rId45" name="$C$65">
              <controlPr defaultSize="0" autoFill="0" autoLine="0" autoPict="0">
                <anchor moveWithCells="1">
                  <from>
                    <xdr:col>1</xdr:col>
                    <xdr:colOff>0</xdr:colOff>
                    <xdr:row>81</xdr:row>
                    <xdr:rowOff>0</xdr:rowOff>
                  </from>
                  <to>
                    <xdr:col>4</xdr:col>
                    <xdr:colOff>9525</xdr:colOff>
                    <xdr:row>82</xdr:row>
                    <xdr:rowOff>0</xdr:rowOff>
                  </to>
                </anchor>
              </controlPr>
            </control>
          </mc:Choice>
        </mc:AlternateContent>
        <mc:AlternateContent xmlns:mc="http://schemas.openxmlformats.org/markup-compatibility/2006">
          <mc:Choice Requires="x14">
            <control shapeId="1068" r:id="rId46" name="$C$66">
              <controlPr defaultSize="0" autoFill="0" autoLine="0" autoPict="0">
                <anchor moveWithCells="1">
                  <from>
                    <xdr:col>1</xdr:col>
                    <xdr:colOff>0</xdr:colOff>
                    <xdr:row>82</xdr:row>
                    <xdr:rowOff>0</xdr:rowOff>
                  </from>
                  <to>
                    <xdr:col>4</xdr:col>
                    <xdr:colOff>9525</xdr:colOff>
                    <xdr:row>83</xdr:row>
                    <xdr:rowOff>0</xdr:rowOff>
                  </to>
                </anchor>
              </controlPr>
            </control>
          </mc:Choice>
        </mc:AlternateContent>
        <mc:AlternateContent xmlns:mc="http://schemas.openxmlformats.org/markup-compatibility/2006">
          <mc:Choice Requires="x14">
            <control shapeId="1069" r:id="rId47" name="$C$67">
              <controlPr defaultSize="0" autoFill="0" autoLine="0" autoPict="0">
                <anchor moveWithCells="1">
                  <from>
                    <xdr:col>1</xdr:col>
                    <xdr:colOff>0</xdr:colOff>
                    <xdr:row>83</xdr:row>
                    <xdr:rowOff>0</xdr:rowOff>
                  </from>
                  <to>
                    <xdr:col>4</xdr:col>
                    <xdr:colOff>9525</xdr:colOff>
                    <xdr:row>84</xdr:row>
                    <xdr:rowOff>114300</xdr:rowOff>
                  </to>
                </anchor>
              </controlPr>
            </control>
          </mc:Choice>
        </mc:AlternateContent>
        <mc:AlternateContent xmlns:mc="http://schemas.openxmlformats.org/markup-compatibility/2006">
          <mc:Choice Requires="x14">
            <control shapeId="1070" r:id="rId48" name="$C$70">
              <controlPr defaultSize="0" autoFill="0" autoLine="0" autoPict="0">
                <anchor moveWithCells="1">
                  <from>
                    <xdr:col>1</xdr:col>
                    <xdr:colOff>0</xdr:colOff>
                    <xdr:row>88</xdr:row>
                    <xdr:rowOff>0</xdr:rowOff>
                  </from>
                  <to>
                    <xdr:col>4</xdr:col>
                    <xdr:colOff>9525</xdr:colOff>
                    <xdr:row>89</xdr:row>
                    <xdr:rowOff>104775</xdr:rowOff>
                  </to>
                </anchor>
              </controlPr>
            </control>
          </mc:Choice>
        </mc:AlternateContent>
        <mc:AlternateContent xmlns:mc="http://schemas.openxmlformats.org/markup-compatibility/2006">
          <mc:Choice Requires="x14">
            <control shapeId="1071" r:id="rId49" name="$C$71">
              <controlPr defaultSize="0" autoFill="0" autoLine="0" autoPict="0">
                <anchor moveWithCells="1">
                  <from>
                    <xdr:col>1</xdr:col>
                    <xdr:colOff>0</xdr:colOff>
                    <xdr:row>89</xdr:row>
                    <xdr:rowOff>0</xdr:rowOff>
                  </from>
                  <to>
                    <xdr:col>4</xdr:col>
                    <xdr:colOff>9525</xdr:colOff>
                    <xdr:row>90</xdr:row>
                    <xdr:rowOff>266700</xdr:rowOff>
                  </to>
                </anchor>
              </controlPr>
            </control>
          </mc:Choice>
        </mc:AlternateContent>
        <mc:AlternateContent xmlns:mc="http://schemas.openxmlformats.org/markup-compatibility/2006">
          <mc:Choice Requires="x14">
            <control shapeId="1072" r:id="rId50" name="$C$72">
              <controlPr defaultSize="0" autoFill="0" autoLine="0" autoPict="0">
                <anchor moveWithCells="1">
                  <from>
                    <xdr:col>1</xdr:col>
                    <xdr:colOff>0</xdr:colOff>
                    <xdr:row>90</xdr:row>
                    <xdr:rowOff>0</xdr:rowOff>
                  </from>
                  <to>
                    <xdr:col>4</xdr:col>
                    <xdr:colOff>9525</xdr:colOff>
                    <xdr:row>90</xdr:row>
                    <xdr:rowOff>942975</xdr:rowOff>
                  </to>
                </anchor>
              </controlPr>
            </control>
          </mc:Choice>
        </mc:AlternateContent>
        <mc:AlternateContent xmlns:mc="http://schemas.openxmlformats.org/markup-compatibility/2006">
          <mc:Choice Requires="x14">
            <control shapeId="1073" r:id="rId51" name="$C$73">
              <controlPr defaultSize="0" autoFill="0" autoLine="0" autoPict="0">
                <anchor moveWithCells="1">
                  <from>
                    <xdr:col>1</xdr:col>
                    <xdr:colOff>0</xdr:colOff>
                    <xdr:row>91</xdr:row>
                    <xdr:rowOff>0</xdr:rowOff>
                  </from>
                  <to>
                    <xdr:col>4</xdr:col>
                    <xdr:colOff>9525</xdr:colOff>
                    <xdr:row>92</xdr:row>
                    <xdr:rowOff>0</xdr:rowOff>
                  </to>
                </anchor>
              </controlPr>
            </control>
          </mc:Choice>
        </mc:AlternateContent>
        <mc:AlternateContent xmlns:mc="http://schemas.openxmlformats.org/markup-compatibility/2006">
          <mc:Choice Requires="x14">
            <control shapeId="1074" r:id="rId52" name="$C$74">
              <controlPr defaultSize="0" autoFill="0" autoLine="0" autoPict="0">
                <anchor moveWithCells="1">
                  <from>
                    <xdr:col>1</xdr:col>
                    <xdr:colOff>0</xdr:colOff>
                    <xdr:row>92</xdr:row>
                    <xdr:rowOff>0</xdr:rowOff>
                  </from>
                  <to>
                    <xdr:col>4</xdr:col>
                    <xdr:colOff>9525</xdr:colOff>
                    <xdr:row>92</xdr:row>
                    <xdr:rowOff>1552575</xdr:rowOff>
                  </to>
                </anchor>
              </controlPr>
            </control>
          </mc:Choice>
        </mc:AlternateContent>
        <mc:AlternateContent xmlns:mc="http://schemas.openxmlformats.org/markup-compatibility/2006">
          <mc:Choice Requires="x14">
            <control shapeId="1075" r:id="rId53" name="$C$77">
              <controlPr defaultSize="0" autoFill="0" autoLine="0" autoPict="0">
                <anchor moveWithCells="1">
                  <from>
                    <xdr:col>1</xdr:col>
                    <xdr:colOff>0</xdr:colOff>
                    <xdr:row>97</xdr:row>
                    <xdr:rowOff>0</xdr:rowOff>
                  </from>
                  <to>
                    <xdr:col>4</xdr:col>
                    <xdr:colOff>9525</xdr:colOff>
                    <xdr:row>97</xdr:row>
                    <xdr:rowOff>733425</xdr:rowOff>
                  </to>
                </anchor>
              </controlPr>
            </control>
          </mc:Choice>
        </mc:AlternateContent>
        <mc:AlternateContent xmlns:mc="http://schemas.openxmlformats.org/markup-compatibility/2006">
          <mc:Choice Requires="x14">
            <control shapeId="1076" r:id="rId54" name="$C$78">
              <controlPr defaultSize="0" autoFill="0" autoLine="0" autoPict="0">
                <anchor moveWithCells="1">
                  <from>
                    <xdr:col>1</xdr:col>
                    <xdr:colOff>0</xdr:colOff>
                    <xdr:row>98</xdr:row>
                    <xdr:rowOff>0</xdr:rowOff>
                  </from>
                  <to>
                    <xdr:col>4</xdr:col>
                    <xdr:colOff>9525</xdr:colOff>
                    <xdr:row>99</xdr:row>
                    <xdr:rowOff>0</xdr:rowOff>
                  </to>
                </anchor>
              </controlPr>
            </control>
          </mc:Choice>
        </mc:AlternateContent>
        <mc:AlternateContent xmlns:mc="http://schemas.openxmlformats.org/markup-compatibility/2006">
          <mc:Choice Requires="x14">
            <control shapeId="1077" r:id="rId55" name="$C$79">
              <controlPr defaultSize="0" autoFill="0" autoLine="0" autoPict="0">
                <anchor moveWithCells="1">
                  <from>
                    <xdr:col>1</xdr:col>
                    <xdr:colOff>0</xdr:colOff>
                    <xdr:row>99</xdr:row>
                    <xdr:rowOff>0</xdr:rowOff>
                  </from>
                  <to>
                    <xdr:col>4</xdr:col>
                    <xdr:colOff>9525</xdr:colOff>
                    <xdr:row>99</xdr:row>
                    <xdr:rowOff>962025</xdr:rowOff>
                  </to>
                </anchor>
              </controlPr>
            </control>
          </mc:Choice>
        </mc:AlternateContent>
        <mc:AlternateContent xmlns:mc="http://schemas.openxmlformats.org/markup-compatibility/2006">
          <mc:Choice Requires="x14">
            <control shapeId="1078" r:id="rId56" name="$C$80">
              <controlPr defaultSize="0" autoFill="0" autoLine="0" autoPict="0">
                <anchor moveWithCells="1">
                  <from>
                    <xdr:col>1</xdr:col>
                    <xdr:colOff>0</xdr:colOff>
                    <xdr:row>100</xdr:row>
                    <xdr:rowOff>0</xdr:rowOff>
                  </from>
                  <to>
                    <xdr:col>4</xdr:col>
                    <xdr:colOff>9525</xdr:colOff>
                    <xdr:row>101</xdr:row>
                    <xdr:rowOff>0</xdr:rowOff>
                  </to>
                </anchor>
              </controlPr>
            </control>
          </mc:Choice>
        </mc:AlternateContent>
        <mc:AlternateContent xmlns:mc="http://schemas.openxmlformats.org/markup-compatibility/2006">
          <mc:Choice Requires="x14">
            <control shapeId="1079" r:id="rId57" name="$C$81">
              <controlPr defaultSize="0" autoFill="0" autoLine="0" autoPict="0">
                <anchor moveWithCells="1">
                  <from>
                    <xdr:col>1</xdr:col>
                    <xdr:colOff>0</xdr:colOff>
                    <xdr:row>101</xdr:row>
                    <xdr:rowOff>0</xdr:rowOff>
                  </from>
                  <to>
                    <xdr:col>4</xdr:col>
                    <xdr:colOff>9525</xdr:colOff>
                    <xdr:row>102</xdr:row>
                    <xdr:rowOff>0</xdr:rowOff>
                  </to>
                </anchor>
              </controlPr>
            </control>
          </mc:Choice>
        </mc:AlternateContent>
        <mc:AlternateContent xmlns:mc="http://schemas.openxmlformats.org/markup-compatibility/2006">
          <mc:Choice Requires="x14">
            <control shapeId="1080" r:id="rId58" name="$C$84">
              <controlPr defaultSize="0" autoFill="0" autoLine="0" autoPict="0">
                <anchor moveWithCells="1">
                  <from>
                    <xdr:col>1</xdr:col>
                    <xdr:colOff>0</xdr:colOff>
                    <xdr:row>106</xdr:row>
                    <xdr:rowOff>0</xdr:rowOff>
                  </from>
                  <to>
                    <xdr:col>4</xdr:col>
                    <xdr:colOff>9525</xdr:colOff>
                    <xdr:row>106</xdr:row>
                    <xdr:rowOff>723900</xdr:rowOff>
                  </to>
                </anchor>
              </controlPr>
            </control>
          </mc:Choice>
        </mc:AlternateContent>
        <mc:AlternateContent xmlns:mc="http://schemas.openxmlformats.org/markup-compatibility/2006">
          <mc:Choice Requires="x14">
            <control shapeId="1081" r:id="rId59" name="$C$85">
              <controlPr defaultSize="0" autoFill="0" autoLine="0" autoPict="0">
                <anchor moveWithCells="1">
                  <from>
                    <xdr:col>1</xdr:col>
                    <xdr:colOff>0</xdr:colOff>
                    <xdr:row>107</xdr:row>
                    <xdr:rowOff>0</xdr:rowOff>
                  </from>
                  <to>
                    <xdr:col>4</xdr:col>
                    <xdr:colOff>9525</xdr:colOff>
                    <xdr:row>108</xdr:row>
                    <xdr:rowOff>114300</xdr:rowOff>
                  </to>
                </anchor>
              </controlPr>
            </control>
          </mc:Choice>
        </mc:AlternateContent>
        <mc:AlternateContent xmlns:mc="http://schemas.openxmlformats.org/markup-compatibility/2006">
          <mc:Choice Requires="x14">
            <control shapeId="1082" r:id="rId60" name="$C$86">
              <controlPr defaultSize="0" autoFill="0" autoLine="0" autoPict="0">
                <anchor moveWithCells="1">
                  <from>
                    <xdr:col>1</xdr:col>
                    <xdr:colOff>0</xdr:colOff>
                    <xdr:row>108</xdr:row>
                    <xdr:rowOff>0</xdr:rowOff>
                  </from>
                  <to>
                    <xdr:col>4</xdr:col>
                    <xdr:colOff>9525</xdr:colOff>
                    <xdr:row>109</xdr:row>
                    <xdr:rowOff>0</xdr:rowOff>
                  </to>
                </anchor>
              </controlPr>
            </control>
          </mc:Choice>
        </mc:AlternateContent>
        <mc:AlternateContent xmlns:mc="http://schemas.openxmlformats.org/markup-compatibility/2006">
          <mc:Choice Requires="x14">
            <control shapeId="1083" r:id="rId61" name="$C$87">
              <controlPr defaultSize="0" autoFill="0" autoLine="0" autoPict="0">
                <anchor moveWithCells="1">
                  <from>
                    <xdr:col>1</xdr:col>
                    <xdr:colOff>0</xdr:colOff>
                    <xdr:row>109</xdr:row>
                    <xdr:rowOff>0</xdr:rowOff>
                  </from>
                  <to>
                    <xdr:col>4</xdr:col>
                    <xdr:colOff>9525</xdr:colOff>
                    <xdr:row>110</xdr:row>
                    <xdr:rowOff>0</xdr:rowOff>
                  </to>
                </anchor>
              </controlPr>
            </control>
          </mc:Choice>
        </mc:AlternateContent>
        <mc:AlternateContent xmlns:mc="http://schemas.openxmlformats.org/markup-compatibility/2006">
          <mc:Choice Requires="x14">
            <control shapeId="1084" r:id="rId62" name="$C$88">
              <controlPr defaultSize="0" autoFill="0" autoLine="0" autoPict="0">
                <anchor moveWithCells="1">
                  <from>
                    <xdr:col>1</xdr:col>
                    <xdr:colOff>0</xdr:colOff>
                    <xdr:row>110</xdr:row>
                    <xdr:rowOff>0</xdr:rowOff>
                  </from>
                  <to>
                    <xdr:col>4</xdr:col>
                    <xdr:colOff>9525</xdr:colOff>
                    <xdr:row>111</xdr:row>
                    <xdr:rowOff>123825</xdr:rowOff>
                  </to>
                </anchor>
              </controlPr>
            </control>
          </mc:Choice>
        </mc:AlternateContent>
        <mc:AlternateContent xmlns:mc="http://schemas.openxmlformats.org/markup-compatibility/2006">
          <mc:Choice Requires="x14">
            <control shapeId="1085" r:id="rId63" name="$C$91">
              <controlPr defaultSize="0" autoFill="0" autoLine="0" autoPict="0">
                <anchor moveWithCells="1">
                  <from>
                    <xdr:col>1</xdr:col>
                    <xdr:colOff>0</xdr:colOff>
                    <xdr:row>115</xdr:row>
                    <xdr:rowOff>0</xdr:rowOff>
                  </from>
                  <to>
                    <xdr:col>4</xdr:col>
                    <xdr:colOff>9525</xdr:colOff>
                    <xdr:row>115</xdr:row>
                    <xdr:rowOff>352425</xdr:rowOff>
                  </to>
                </anchor>
              </controlPr>
            </control>
          </mc:Choice>
        </mc:AlternateContent>
        <mc:AlternateContent xmlns:mc="http://schemas.openxmlformats.org/markup-compatibility/2006">
          <mc:Choice Requires="x14">
            <control shapeId="1086" r:id="rId64" name="$C$92">
              <controlPr defaultSize="0" autoFill="0" autoLine="0" autoPict="0">
                <anchor moveWithCells="1">
                  <from>
                    <xdr:col>1</xdr:col>
                    <xdr:colOff>0</xdr:colOff>
                    <xdr:row>116</xdr:row>
                    <xdr:rowOff>0</xdr:rowOff>
                  </from>
                  <to>
                    <xdr:col>4</xdr:col>
                    <xdr:colOff>9525</xdr:colOff>
                    <xdr:row>117</xdr:row>
                    <xdr:rowOff>66675</xdr:rowOff>
                  </to>
                </anchor>
              </controlPr>
            </control>
          </mc:Choice>
        </mc:AlternateContent>
        <mc:AlternateContent xmlns:mc="http://schemas.openxmlformats.org/markup-compatibility/2006">
          <mc:Choice Requires="x14">
            <control shapeId="1087" r:id="rId65" name="$C$93">
              <controlPr defaultSize="0" autoFill="0" autoLine="0" autoPict="0">
                <anchor moveWithCells="1">
                  <from>
                    <xdr:col>1</xdr:col>
                    <xdr:colOff>0</xdr:colOff>
                    <xdr:row>117</xdr:row>
                    <xdr:rowOff>0</xdr:rowOff>
                  </from>
                  <to>
                    <xdr:col>4</xdr:col>
                    <xdr:colOff>9525</xdr:colOff>
                    <xdr:row>118</xdr:row>
                    <xdr:rowOff>0</xdr:rowOff>
                  </to>
                </anchor>
              </controlPr>
            </control>
          </mc:Choice>
        </mc:AlternateContent>
        <mc:AlternateContent xmlns:mc="http://schemas.openxmlformats.org/markup-compatibility/2006">
          <mc:Choice Requires="x14">
            <control shapeId="1088" r:id="rId66" name="$C$94">
              <controlPr defaultSize="0" autoFill="0" autoLine="0" autoPict="0">
                <anchor moveWithCells="1">
                  <from>
                    <xdr:col>1</xdr:col>
                    <xdr:colOff>0</xdr:colOff>
                    <xdr:row>118</xdr:row>
                    <xdr:rowOff>0</xdr:rowOff>
                  </from>
                  <to>
                    <xdr:col>4</xdr:col>
                    <xdr:colOff>9525</xdr:colOff>
                    <xdr:row>118</xdr:row>
                    <xdr:rowOff>647700</xdr:rowOff>
                  </to>
                </anchor>
              </controlPr>
            </control>
          </mc:Choice>
        </mc:AlternateContent>
        <mc:AlternateContent xmlns:mc="http://schemas.openxmlformats.org/markup-compatibility/2006">
          <mc:Choice Requires="x14">
            <control shapeId="1089" r:id="rId67" name="$C$95">
              <controlPr defaultSize="0" autoFill="0" autoLine="0" autoPict="0">
                <anchor moveWithCells="1">
                  <from>
                    <xdr:col>1</xdr:col>
                    <xdr:colOff>0</xdr:colOff>
                    <xdr:row>119</xdr:row>
                    <xdr:rowOff>0</xdr:rowOff>
                  </from>
                  <to>
                    <xdr:col>4</xdr:col>
                    <xdr:colOff>9525</xdr:colOff>
                    <xdr:row>120</xdr:row>
                    <xdr:rowOff>0</xdr:rowOff>
                  </to>
                </anchor>
              </controlPr>
            </control>
          </mc:Choice>
        </mc:AlternateContent>
        <mc:AlternateContent xmlns:mc="http://schemas.openxmlformats.org/markup-compatibility/2006">
          <mc:Choice Requires="x14">
            <control shapeId="1090" r:id="rId68" name="$C$100">
              <controlPr defaultSize="0" autoFill="0" autoLine="0" autoPict="0">
                <anchor moveWithCells="1">
                  <from>
                    <xdr:col>1</xdr:col>
                    <xdr:colOff>0</xdr:colOff>
                    <xdr:row>126</xdr:row>
                    <xdr:rowOff>0</xdr:rowOff>
                  </from>
                  <to>
                    <xdr:col>4</xdr:col>
                    <xdr:colOff>9525</xdr:colOff>
                    <xdr:row>127</xdr:row>
                    <xdr:rowOff>0</xdr:rowOff>
                  </to>
                </anchor>
              </controlPr>
            </control>
          </mc:Choice>
        </mc:AlternateContent>
        <mc:AlternateContent xmlns:mc="http://schemas.openxmlformats.org/markup-compatibility/2006">
          <mc:Choice Requires="x14">
            <control shapeId="1091" r:id="rId69" name="$C$101">
              <controlPr defaultSize="0" autoFill="0" autoLine="0" autoPict="0">
                <anchor moveWithCells="1">
                  <from>
                    <xdr:col>1</xdr:col>
                    <xdr:colOff>0</xdr:colOff>
                    <xdr:row>127</xdr:row>
                    <xdr:rowOff>0</xdr:rowOff>
                  </from>
                  <to>
                    <xdr:col>4</xdr:col>
                    <xdr:colOff>9525</xdr:colOff>
                    <xdr:row>128</xdr:row>
                    <xdr:rowOff>0</xdr:rowOff>
                  </to>
                </anchor>
              </controlPr>
            </control>
          </mc:Choice>
        </mc:AlternateContent>
        <mc:AlternateContent xmlns:mc="http://schemas.openxmlformats.org/markup-compatibility/2006">
          <mc:Choice Requires="x14">
            <control shapeId="1092" r:id="rId70" name="$C$102">
              <controlPr defaultSize="0" autoFill="0" autoLine="0" autoPict="0">
                <anchor moveWithCells="1">
                  <from>
                    <xdr:col>1</xdr:col>
                    <xdr:colOff>0</xdr:colOff>
                    <xdr:row>128</xdr:row>
                    <xdr:rowOff>0</xdr:rowOff>
                  </from>
                  <to>
                    <xdr:col>4</xdr:col>
                    <xdr:colOff>9525</xdr:colOff>
                    <xdr:row>129</xdr:row>
                    <xdr:rowOff>0</xdr:rowOff>
                  </to>
                </anchor>
              </controlPr>
            </control>
          </mc:Choice>
        </mc:AlternateContent>
        <mc:AlternateContent xmlns:mc="http://schemas.openxmlformats.org/markup-compatibility/2006">
          <mc:Choice Requires="x14">
            <control shapeId="1093" r:id="rId71" name="$C$103">
              <controlPr defaultSize="0" autoFill="0" autoLine="0" autoPict="0">
                <anchor moveWithCells="1">
                  <from>
                    <xdr:col>1</xdr:col>
                    <xdr:colOff>0</xdr:colOff>
                    <xdr:row>129</xdr:row>
                    <xdr:rowOff>0</xdr:rowOff>
                  </from>
                  <to>
                    <xdr:col>4</xdr:col>
                    <xdr:colOff>9525</xdr:colOff>
                    <xdr:row>130</xdr:row>
                    <xdr:rowOff>0</xdr:rowOff>
                  </to>
                </anchor>
              </controlPr>
            </control>
          </mc:Choice>
        </mc:AlternateContent>
        <mc:AlternateContent xmlns:mc="http://schemas.openxmlformats.org/markup-compatibility/2006">
          <mc:Choice Requires="x14">
            <control shapeId="1094" r:id="rId72" name="$C$104">
              <controlPr defaultSize="0" autoFill="0" autoLine="0" autoPict="0">
                <anchor moveWithCells="1">
                  <from>
                    <xdr:col>1</xdr:col>
                    <xdr:colOff>0</xdr:colOff>
                    <xdr:row>130</xdr:row>
                    <xdr:rowOff>0</xdr:rowOff>
                  </from>
                  <to>
                    <xdr:col>4</xdr:col>
                    <xdr:colOff>9525</xdr:colOff>
                    <xdr:row>132</xdr:row>
                    <xdr:rowOff>0</xdr:rowOff>
                  </to>
                </anchor>
              </controlPr>
            </control>
          </mc:Choice>
        </mc:AlternateContent>
        <mc:AlternateContent xmlns:mc="http://schemas.openxmlformats.org/markup-compatibility/2006">
          <mc:Choice Requires="x14">
            <control shapeId="1095" r:id="rId73" name="$C$107">
              <controlPr defaultSize="0" autoFill="0" autoLine="0" autoPict="0">
                <anchor moveWithCells="1">
                  <from>
                    <xdr:col>1</xdr:col>
                    <xdr:colOff>0</xdr:colOff>
                    <xdr:row>135</xdr:row>
                    <xdr:rowOff>0</xdr:rowOff>
                  </from>
                  <to>
                    <xdr:col>4</xdr:col>
                    <xdr:colOff>9525</xdr:colOff>
                    <xdr:row>136</xdr:row>
                    <xdr:rowOff>0</xdr:rowOff>
                  </to>
                </anchor>
              </controlPr>
            </control>
          </mc:Choice>
        </mc:AlternateContent>
        <mc:AlternateContent xmlns:mc="http://schemas.openxmlformats.org/markup-compatibility/2006">
          <mc:Choice Requires="x14">
            <control shapeId="1096" r:id="rId74" name="$C$108">
              <controlPr defaultSize="0" autoFill="0" autoLine="0" autoPict="0">
                <anchor moveWithCells="1">
                  <from>
                    <xdr:col>1</xdr:col>
                    <xdr:colOff>0</xdr:colOff>
                    <xdr:row>136</xdr:row>
                    <xdr:rowOff>0</xdr:rowOff>
                  </from>
                  <to>
                    <xdr:col>4</xdr:col>
                    <xdr:colOff>9525</xdr:colOff>
                    <xdr:row>137</xdr:row>
                    <xdr:rowOff>0</xdr:rowOff>
                  </to>
                </anchor>
              </controlPr>
            </control>
          </mc:Choice>
        </mc:AlternateContent>
        <mc:AlternateContent xmlns:mc="http://schemas.openxmlformats.org/markup-compatibility/2006">
          <mc:Choice Requires="x14">
            <control shapeId="1097" r:id="rId75" name="$C$109">
              <controlPr defaultSize="0" autoFill="0" autoLine="0" autoPict="0">
                <anchor moveWithCells="1">
                  <from>
                    <xdr:col>1</xdr:col>
                    <xdr:colOff>0</xdr:colOff>
                    <xdr:row>137</xdr:row>
                    <xdr:rowOff>0</xdr:rowOff>
                  </from>
                  <to>
                    <xdr:col>4</xdr:col>
                    <xdr:colOff>9525</xdr:colOff>
                    <xdr:row>138</xdr:row>
                    <xdr:rowOff>0</xdr:rowOff>
                  </to>
                </anchor>
              </controlPr>
            </control>
          </mc:Choice>
        </mc:AlternateContent>
        <mc:AlternateContent xmlns:mc="http://schemas.openxmlformats.org/markup-compatibility/2006">
          <mc:Choice Requires="x14">
            <control shapeId="1098" r:id="rId76" name="$C$110">
              <controlPr defaultSize="0" autoFill="0" autoLine="0" autoPict="0">
                <anchor moveWithCells="1">
                  <from>
                    <xdr:col>1</xdr:col>
                    <xdr:colOff>0</xdr:colOff>
                    <xdr:row>138</xdr:row>
                    <xdr:rowOff>0</xdr:rowOff>
                  </from>
                  <to>
                    <xdr:col>4</xdr:col>
                    <xdr:colOff>9525</xdr:colOff>
                    <xdr:row>139</xdr:row>
                    <xdr:rowOff>142875</xdr:rowOff>
                  </to>
                </anchor>
              </controlPr>
            </control>
          </mc:Choice>
        </mc:AlternateContent>
        <mc:AlternateContent xmlns:mc="http://schemas.openxmlformats.org/markup-compatibility/2006">
          <mc:Choice Requires="x14">
            <control shapeId="1099" r:id="rId77" name="$C$111">
              <controlPr defaultSize="0" autoFill="0" autoLine="0" autoPict="0">
                <anchor moveWithCells="1">
                  <from>
                    <xdr:col>1</xdr:col>
                    <xdr:colOff>0</xdr:colOff>
                    <xdr:row>139</xdr:row>
                    <xdr:rowOff>0</xdr:rowOff>
                  </from>
                  <to>
                    <xdr:col>4</xdr:col>
                    <xdr:colOff>9525</xdr:colOff>
                    <xdr:row>139</xdr:row>
                    <xdr:rowOff>1409700</xdr:rowOff>
                  </to>
                </anchor>
              </controlPr>
            </control>
          </mc:Choice>
        </mc:AlternateContent>
        <mc:AlternateContent xmlns:mc="http://schemas.openxmlformats.org/markup-compatibility/2006">
          <mc:Choice Requires="x14">
            <control shapeId="1100" r:id="rId78" name="$C$114">
              <controlPr defaultSize="0" autoFill="0" autoLine="0" autoPict="0">
                <anchor moveWithCells="1">
                  <from>
                    <xdr:col>1</xdr:col>
                    <xdr:colOff>0</xdr:colOff>
                    <xdr:row>144</xdr:row>
                    <xdr:rowOff>0</xdr:rowOff>
                  </from>
                  <to>
                    <xdr:col>4</xdr:col>
                    <xdr:colOff>9525</xdr:colOff>
                    <xdr:row>145</xdr:row>
                    <xdr:rowOff>0</xdr:rowOff>
                  </to>
                </anchor>
              </controlPr>
            </control>
          </mc:Choice>
        </mc:AlternateContent>
        <mc:AlternateContent xmlns:mc="http://schemas.openxmlformats.org/markup-compatibility/2006">
          <mc:Choice Requires="x14">
            <control shapeId="1101" r:id="rId79" name="$C$115">
              <controlPr defaultSize="0" autoFill="0" autoLine="0" autoPict="0">
                <anchor moveWithCells="1">
                  <from>
                    <xdr:col>1</xdr:col>
                    <xdr:colOff>0</xdr:colOff>
                    <xdr:row>145</xdr:row>
                    <xdr:rowOff>0</xdr:rowOff>
                  </from>
                  <to>
                    <xdr:col>4</xdr:col>
                    <xdr:colOff>9525</xdr:colOff>
                    <xdr:row>146</xdr:row>
                    <xdr:rowOff>0</xdr:rowOff>
                  </to>
                </anchor>
              </controlPr>
            </control>
          </mc:Choice>
        </mc:AlternateContent>
        <mc:AlternateContent xmlns:mc="http://schemas.openxmlformats.org/markup-compatibility/2006">
          <mc:Choice Requires="x14">
            <control shapeId="1102" r:id="rId80" name="$C$116">
              <controlPr defaultSize="0" autoFill="0" autoLine="0" autoPict="0">
                <anchor moveWithCells="1">
                  <from>
                    <xdr:col>1</xdr:col>
                    <xdr:colOff>0</xdr:colOff>
                    <xdr:row>146</xdr:row>
                    <xdr:rowOff>0</xdr:rowOff>
                  </from>
                  <to>
                    <xdr:col>4</xdr:col>
                    <xdr:colOff>9525</xdr:colOff>
                    <xdr:row>147</xdr:row>
                    <xdr:rowOff>0</xdr:rowOff>
                  </to>
                </anchor>
              </controlPr>
            </control>
          </mc:Choice>
        </mc:AlternateContent>
        <mc:AlternateContent xmlns:mc="http://schemas.openxmlformats.org/markup-compatibility/2006">
          <mc:Choice Requires="x14">
            <control shapeId="1103" r:id="rId81" name="$C$117">
              <controlPr defaultSize="0" autoFill="0" autoLine="0" autoPict="0">
                <anchor moveWithCells="1">
                  <from>
                    <xdr:col>1</xdr:col>
                    <xdr:colOff>0</xdr:colOff>
                    <xdr:row>147</xdr:row>
                    <xdr:rowOff>0</xdr:rowOff>
                  </from>
                  <to>
                    <xdr:col>4</xdr:col>
                    <xdr:colOff>9525</xdr:colOff>
                    <xdr:row>147</xdr:row>
                    <xdr:rowOff>885825</xdr:rowOff>
                  </to>
                </anchor>
              </controlPr>
            </control>
          </mc:Choice>
        </mc:AlternateContent>
        <mc:AlternateContent xmlns:mc="http://schemas.openxmlformats.org/markup-compatibility/2006">
          <mc:Choice Requires="x14">
            <control shapeId="1104" r:id="rId82" name="$C$118">
              <controlPr defaultSize="0" autoFill="0" autoLine="0" autoPict="0">
                <anchor moveWithCells="1">
                  <from>
                    <xdr:col>1</xdr:col>
                    <xdr:colOff>0</xdr:colOff>
                    <xdr:row>148</xdr:row>
                    <xdr:rowOff>0</xdr:rowOff>
                  </from>
                  <to>
                    <xdr:col>4</xdr:col>
                    <xdr:colOff>9525</xdr:colOff>
                    <xdr:row>148</xdr:row>
                    <xdr:rowOff>1419225</xdr:rowOff>
                  </to>
                </anchor>
              </controlPr>
            </control>
          </mc:Choice>
        </mc:AlternateContent>
        <mc:AlternateContent xmlns:mc="http://schemas.openxmlformats.org/markup-compatibility/2006">
          <mc:Choice Requires="x14">
            <control shapeId="1105" r:id="rId83" name="$C$121">
              <controlPr defaultSize="0" autoFill="0" autoLine="0" autoPict="0">
                <anchor moveWithCells="1">
                  <from>
                    <xdr:col>1</xdr:col>
                    <xdr:colOff>0</xdr:colOff>
                    <xdr:row>153</xdr:row>
                    <xdr:rowOff>0</xdr:rowOff>
                  </from>
                  <to>
                    <xdr:col>4</xdr:col>
                    <xdr:colOff>9525</xdr:colOff>
                    <xdr:row>154</xdr:row>
                    <xdr:rowOff>0</xdr:rowOff>
                  </to>
                </anchor>
              </controlPr>
            </control>
          </mc:Choice>
        </mc:AlternateContent>
        <mc:AlternateContent xmlns:mc="http://schemas.openxmlformats.org/markup-compatibility/2006">
          <mc:Choice Requires="x14">
            <control shapeId="1106" r:id="rId84" name="$C$122">
              <controlPr defaultSize="0" autoFill="0" autoLine="0" autoPict="0">
                <anchor moveWithCells="1">
                  <from>
                    <xdr:col>1</xdr:col>
                    <xdr:colOff>0</xdr:colOff>
                    <xdr:row>154</xdr:row>
                    <xdr:rowOff>0</xdr:rowOff>
                  </from>
                  <to>
                    <xdr:col>4</xdr:col>
                    <xdr:colOff>9525</xdr:colOff>
                    <xdr:row>154</xdr:row>
                    <xdr:rowOff>600075</xdr:rowOff>
                  </to>
                </anchor>
              </controlPr>
            </control>
          </mc:Choice>
        </mc:AlternateContent>
        <mc:AlternateContent xmlns:mc="http://schemas.openxmlformats.org/markup-compatibility/2006">
          <mc:Choice Requires="x14">
            <control shapeId="1107" r:id="rId85" name="$C$123">
              <controlPr defaultSize="0" autoFill="0" autoLine="0" autoPict="0">
                <anchor moveWithCells="1">
                  <from>
                    <xdr:col>1</xdr:col>
                    <xdr:colOff>0</xdr:colOff>
                    <xdr:row>155</xdr:row>
                    <xdr:rowOff>0</xdr:rowOff>
                  </from>
                  <to>
                    <xdr:col>4</xdr:col>
                    <xdr:colOff>9525</xdr:colOff>
                    <xdr:row>156</xdr:row>
                    <xdr:rowOff>0</xdr:rowOff>
                  </to>
                </anchor>
              </controlPr>
            </control>
          </mc:Choice>
        </mc:AlternateContent>
        <mc:AlternateContent xmlns:mc="http://schemas.openxmlformats.org/markup-compatibility/2006">
          <mc:Choice Requires="x14">
            <control shapeId="1108" r:id="rId86" name="$C$124">
              <controlPr defaultSize="0" autoFill="0" autoLine="0" autoPict="0">
                <anchor moveWithCells="1">
                  <from>
                    <xdr:col>1</xdr:col>
                    <xdr:colOff>0</xdr:colOff>
                    <xdr:row>156</xdr:row>
                    <xdr:rowOff>0</xdr:rowOff>
                  </from>
                  <to>
                    <xdr:col>4</xdr:col>
                    <xdr:colOff>9525</xdr:colOff>
                    <xdr:row>157</xdr:row>
                    <xdr:rowOff>0</xdr:rowOff>
                  </to>
                </anchor>
              </controlPr>
            </control>
          </mc:Choice>
        </mc:AlternateContent>
        <mc:AlternateContent xmlns:mc="http://schemas.openxmlformats.org/markup-compatibility/2006">
          <mc:Choice Requires="x14">
            <control shapeId="1109" r:id="rId87" name="$C$125">
              <controlPr defaultSize="0" autoFill="0" autoLine="0" autoPict="0">
                <anchor moveWithCells="1">
                  <from>
                    <xdr:col>1</xdr:col>
                    <xdr:colOff>0</xdr:colOff>
                    <xdr:row>157</xdr:row>
                    <xdr:rowOff>0</xdr:rowOff>
                  </from>
                  <to>
                    <xdr:col>4</xdr:col>
                    <xdr:colOff>9525</xdr:colOff>
                    <xdr:row>158</xdr:row>
                    <xdr:rowOff>0</xdr:rowOff>
                  </to>
                </anchor>
              </controlPr>
            </control>
          </mc:Choice>
        </mc:AlternateContent>
        <mc:AlternateContent xmlns:mc="http://schemas.openxmlformats.org/markup-compatibility/2006">
          <mc:Choice Requires="x14">
            <control shapeId="1110" r:id="rId88" name="$C$128">
              <controlPr defaultSize="0" autoFill="0" autoLine="0" autoPict="0">
                <anchor moveWithCells="1">
                  <from>
                    <xdr:col>1</xdr:col>
                    <xdr:colOff>0</xdr:colOff>
                    <xdr:row>162</xdr:row>
                    <xdr:rowOff>0</xdr:rowOff>
                  </from>
                  <to>
                    <xdr:col>4</xdr:col>
                    <xdr:colOff>9525</xdr:colOff>
                    <xdr:row>163</xdr:row>
                    <xdr:rowOff>0</xdr:rowOff>
                  </to>
                </anchor>
              </controlPr>
            </control>
          </mc:Choice>
        </mc:AlternateContent>
        <mc:AlternateContent xmlns:mc="http://schemas.openxmlformats.org/markup-compatibility/2006">
          <mc:Choice Requires="x14">
            <control shapeId="1111" r:id="rId89" name="$C$129">
              <controlPr defaultSize="0" autoFill="0" autoLine="0" autoPict="0">
                <anchor moveWithCells="1">
                  <from>
                    <xdr:col>1</xdr:col>
                    <xdr:colOff>0</xdr:colOff>
                    <xdr:row>163</xdr:row>
                    <xdr:rowOff>0</xdr:rowOff>
                  </from>
                  <to>
                    <xdr:col>4</xdr:col>
                    <xdr:colOff>9525</xdr:colOff>
                    <xdr:row>164</xdr:row>
                    <xdr:rowOff>0</xdr:rowOff>
                  </to>
                </anchor>
              </controlPr>
            </control>
          </mc:Choice>
        </mc:AlternateContent>
        <mc:AlternateContent xmlns:mc="http://schemas.openxmlformats.org/markup-compatibility/2006">
          <mc:Choice Requires="x14">
            <control shapeId="1112" r:id="rId90" name="$C$130">
              <controlPr defaultSize="0" autoFill="0" autoLine="0" autoPict="0">
                <anchor moveWithCells="1">
                  <from>
                    <xdr:col>1</xdr:col>
                    <xdr:colOff>0</xdr:colOff>
                    <xdr:row>164</xdr:row>
                    <xdr:rowOff>0</xdr:rowOff>
                  </from>
                  <to>
                    <xdr:col>4</xdr:col>
                    <xdr:colOff>9525</xdr:colOff>
                    <xdr:row>164</xdr:row>
                    <xdr:rowOff>609600</xdr:rowOff>
                  </to>
                </anchor>
              </controlPr>
            </control>
          </mc:Choice>
        </mc:AlternateContent>
        <mc:AlternateContent xmlns:mc="http://schemas.openxmlformats.org/markup-compatibility/2006">
          <mc:Choice Requires="x14">
            <control shapeId="1113" r:id="rId91" name="$C$131">
              <controlPr defaultSize="0" autoFill="0" autoLine="0" autoPict="0">
                <anchor moveWithCells="1">
                  <from>
                    <xdr:col>1</xdr:col>
                    <xdr:colOff>0</xdr:colOff>
                    <xdr:row>165</xdr:row>
                    <xdr:rowOff>0</xdr:rowOff>
                  </from>
                  <to>
                    <xdr:col>4</xdr:col>
                    <xdr:colOff>9525</xdr:colOff>
                    <xdr:row>165</xdr:row>
                    <xdr:rowOff>1028700</xdr:rowOff>
                  </to>
                </anchor>
              </controlPr>
            </control>
          </mc:Choice>
        </mc:AlternateContent>
        <mc:AlternateContent xmlns:mc="http://schemas.openxmlformats.org/markup-compatibility/2006">
          <mc:Choice Requires="x14">
            <control shapeId="1114" r:id="rId92" name="$C$132">
              <controlPr defaultSize="0" autoFill="0" autoLine="0" autoPict="0">
                <anchor moveWithCells="1">
                  <from>
                    <xdr:col>1</xdr:col>
                    <xdr:colOff>0</xdr:colOff>
                    <xdr:row>166</xdr:row>
                    <xdr:rowOff>0</xdr:rowOff>
                  </from>
                  <to>
                    <xdr:col>4</xdr:col>
                    <xdr:colOff>9525</xdr:colOff>
                    <xdr:row>166</xdr:row>
                    <xdr:rowOff>1028700</xdr:rowOff>
                  </to>
                </anchor>
              </controlPr>
            </control>
          </mc:Choice>
        </mc:AlternateContent>
        <mc:AlternateContent xmlns:mc="http://schemas.openxmlformats.org/markup-compatibility/2006">
          <mc:Choice Requires="x14">
            <control shapeId="1115" r:id="rId93" name="$C$135">
              <controlPr defaultSize="0" autoFill="0" autoLine="0" autoPict="0">
                <anchor moveWithCells="1">
                  <from>
                    <xdr:col>1</xdr:col>
                    <xdr:colOff>0</xdr:colOff>
                    <xdr:row>171</xdr:row>
                    <xdr:rowOff>0</xdr:rowOff>
                  </from>
                  <to>
                    <xdr:col>4</xdr:col>
                    <xdr:colOff>9525</xdr:colOff>
                    <xdr:row>172</xdr:row>
                    <xdr:rowOff>0</xdr:rowOff>
                  </to>
                </anchor>
              </controlPr>
            </control>
          </mc:Choice>
        </mc:AlternateContent>
        <mc:AlternateContent xmlns:mc="http://schemas.openxmlformats.org/markup-compatibility/2006">
          <mc:Choice Requires="x14">
            <control shapeId="1116" r:id="rId94" name="$C$136">
              <controlPr defaultSize="0" autoFill="0" autoLine="0" autoPict="0">
                <anchor moveWithCells="1">
                  <from>
                    <xdr:col>1</xdr:col>
                    <xdr:colOff>0</xdr:colOff>
                    <xdr:row>172</xdr:row>
                    <xdr:rowOff>0</xdr:rowOff>
                  </from>
                  <to>
                    <xdr:col>4</xdr:col>
                    <xdr:colOff>9525</xdr:colOff>
                    <xdr:row>173</xdr:row>
                    <xdr:rowOff>76200</xdr:rowOff>
                  </to>
                </anchor>
              </controlPr>
            </control>
          </mc:Choice>
        </mc:AlternateContent>
        <mc:AlternateContent xmlns:mc="http://schemas.openxmlformats.org/markup-compatibility/2006">
          <mc:Choice Requires="x14">
            <control shapeId="1117" r:id="rId95" name="$C$137">
              <controlPr defaultSize="0" autoFill="0" autoLine="0" autoPict="0">
                <anchor moveWithCells="1">
                  <from>
                    <xdr:col>1</xdr:col>
                    <xdr:colOff>0</xdr:colOff>
                    <xdr:row>173</xdr:row>
                    <xdr:rowOff>0</xdr:rowOff>
                  </from>
                  <to>
                    <xdr:col>4</xdr:col>
                    <xdr:colOff>9525</xdr:colOff>
                    <xdr:row>174</xdr:row>
                    <xdr:rowOff>0</xdr:rowOff>
                  </to>
                </anchor>
              </controlPr>
            </control>
          </mc:Choice>
        </mc:AlternateContent>
        <mc:AlternateContent xmlns:mc="http://schemas.openxmlformats.org/markup-compatibility/2006">
          <mc:Choice Requires="x14">
            <control shapeId="1118" r:id="rId96" name="$C$138">
              <controlPr defaultSize="0" autoFill="0" autoLine="0" autoPict="0">
                <anchor moveWithCells="1">
                  <from>
                    <xdr:col>1</xdr:col>
                    <xdr:colOff>0</xdr:colOff>
                    <xdr:row>174</xdr:row>
                    <xdr:rowOff>0</xdr:rowOff>
                  </from>
                  <to>
                    <xdr:col>4</xdr:col>
                    <xdr:colOff>9525</xdr:colOff>
                    <xdr:row>175</xdr:row>
                    <xdr:rowOff>0</xdr:rowOff>
                  </to>
                </anchor>
              </controlPr>
            </control>
          </mc:Choice>
        </mc:AlternateContent>
        <mc:AlternateContent xmlns:mc="http://schemas.openxmlformats.org/markup-compatibility/2006">
          <mc:Choice Requires="x14">
            <control shapeId="1119" r:id="rId97" name="$C$139">
              <controlPr defaultSize="0" autoFill="0" autoLine="0" autoPict="0">
                <anchor moveWithCells="1">
                  <from>
                    <xdr:col>1</xdr:col>
                    <xdr:colOff>0</xdr:colOff>
                    <xdr:row>175</xdr:row>
                    <xdr:rowOff>0</xdr:rowOff>
                  </from>
                  <to>
                    <xdr:col>4</xdr:col>
                    <xdr:colOff>9525</xdr:colOff>
                    <xdr:row>177</xdr:row>
                    <xdr:rowOff>161925</xdr:rowOff>
                  </to>
                </anchor>
              </controlPr>
            </control>
          </mc:Choice>
        </mc:AlternateContent>
        <mc:AlternateContent xmlns:mc="http://schemas.openxmlformats.org/markup-compatibility/2006">
          <mc:Choice Requires="x14">
            <control shapeId="1120" r:id="rId98" name="$C$142">
              <controlPr defaultSize="0" autoFill="0" autoLine="0" autoPict="0">
                <anchor moveWithCells="1">
                  <from>
                    <xdr:col>1</xdr:col>
                    <xdr:colOff>0</xdr:colOff>
                    <xdr:row>180</xdr:row>
                    <xdr:rowOff>0</xdr:rowOff>
                  </from>
                  <to>
                    <xdr:col>4</xdr:col>
                    <xdr:colOff>9525</xdr:colOff>
                    <xdr:row>181</xdr:row>
                    <xdr:rowOff>0</xdr:rowOff>
                  </to>
                </anchor>
              </controlPr>
            </control>
          </mc:Choice>
        </mc:AlternateContent>
        <mc:AlternateContent xmlns:mc="http://schemas.openxmlformats.org/markup-compatibility/2006">
          <mc:Choice Requires="x14">
            <control shapeId="1121" r:id="rId99" name="$C$143">
              <controlPr defaultSize="0" autoFill="0" autoLine="0" autoPict="0">
                <anchor moveWithCells="1">
                  <from>
                    <xdr:col>1</xdr:col>
                    <xdr:colOff>0</xdr:colOff>
                    <xdr:row>181</xdr:row>
                    <xdr:rowOff>0</xdr:rowOff>
                  </from>
                  <to>
                    <xdr:col>4</xdr:col>
                    <xdr:colOff>9525</xdr:colOff>
                    <xdr:row>182</xdr:row>
                    <xdr:rowOff>38100</xdr:rowOff>
                  </to>
                </anchor>
              </controlPr>
            </control>
          </mc:Choice>
        </mc:AlternateContent>
        <mc:AlternateContent xmlns:mc="http://schemas.openxmlformats.org/markup-compatibility/2006">
          <mc:Choice Requires="x14">
            <control shapeId="1122" r:id="rId100" name="$C$144">
              <controlPr defaultSize="0" autoFill="0" autoLine="0" autoPict="0">
                <anchor moveWithCells="1">
                  <from>
                    <xdr:col>1</xdr:col>
                    <xdr:colOff>0</xdr:colOff>
                    <xdr:row>182</xdr:row>
                    <xdr:rowOff>0</xdr:rowOff>
                  </from>
                  <to>
                    <xdr:col>4</xdr:col>
                    <xdr:colOff>9525</xdr:colOff>
                    <xdr:row>183</xdr:row>
                    <xdr:rowOff>47625</xdr:rowOff>
                  </to>
                </anchor>
              </controlPr>
            </control>
          </mc:Choice>
        </mc:AlternateContent>
        <mc:AlternateContent xmlns:mc="http://schemas.openxmlformats.org/markup-compatibility/2006">
          <mc:Choice Requires="x14">
            <control shapeId="1123" r:id="rId101" name="$C$145">
              <controlPr defaultSize="0" autoFill="0" autoLine="0" autoPict="0">
                <anchor moveWithCells="1">
                  <from>
                    <xdr:col>1</xdr:col>
                    <xdr:colOff>0</xdr:colOff>
                    <xdr:row>183</xdr:row>
                    <xdr:rowOff>0</xdr:rowOff>
                  </from>
                  <to>
                    <xdr:col>4</xdr:col>
                    <xdr:colOff>9525</xdr:colOff>
                    <xdr:row>184</xdr:row>
                    <xdr:rowOff>0</xdr:rowOff>
                  </to>
                </anchor>
              </controlPr>
            </control>
          </mc:Choice>
        </mc:AlternateContent>
        <mc:AlternateContent xmlns:mc="http://schemas.openxmlformats.org/markup-compatibility/2006">
          <mc:Choice Requires="x14">
            <control shapeId="1124" r:id="rId102" name="$C$146">
              <controlPr defaultSize="0" autoFill="0" autoLine="0" autoPict="0">
                <anchor moveWithCells="1">
                  <from>
                    <xdr:col>1</xdr:col>
                    <xdr:colOff>0</xdr:colOff>
                    <xdr:row>184</xdr:row>
                    <xdr:rowOff>0</xdr:rowOff>
                  </from>
                  <to>
                    <xdr:col>4</xdr:col>
                    <xdr:colOff>9525</xdr:colOff>
                    <xdr:row>186</xdr:row>
                    <xdr:rowOff>66675</xdr:rowOff>
                  </to>
                </anchor>
              </controlPr>
            </control>
          </mc:Choice>
        </mc:AlternateContent>
        <mc:AlternateContent xmlns:mc="http://schemas.openxmlformats.org/markup-compatibility/2006">
          <mc:Choice Requires="x14">
            <control shapeId="1125" r:id="rId103" name="$C$149">
              <controlPr defaultSize="0" autoFill="0" autoLine="0" autoPict="0">
                <anchor moveWithCells="1">
                  <from>
                    <xdr:col>1</xdr:col>
                    <xdr:colOff>0</xdr:colOff>
                    <xdr:row>189</xdr:row>
                    <xdr:rowOff>0</xdr:rowOff>
                  </from>
                  <to>
                    <xdr:col>4</xdr:col>
                    <xdr:colOff>9525</xdr:colOff>
                    <xdr:row>190</xdr:row>
                    <xdr:rowOff>0</xdr:rowOff>
                  </to>
                </anchor>
              </controlPr>
            </control>
          </mc:Choice>
        </mc:AlternateContent>
        <mc:AlternateContent xmlns:mc="http://schemas.openxmlformats.org/markup-compatibility/2006">
          <mc:Choice Requires="x14">
            <control shapeId="1126" r:id="rId104" name="$C$150">
              <controlPr defaultSize="0" autoFill="0" autoLine="0" autoPict="0">
                <anchor moveWithCells="1">
                  <from>
                    <xdr:col>1</xdr:col>
                    <xdr:colOff>0</xdr:colOff>
                    <xdr:row>190</xdr:row>
                    <xdr:rowOff>0</xdr:rowOff>
                  </from>
                  <to>
                    <xdr:col>4</xdr:col>
                    <xdr:colOff>9525</xdr:colOff>
                    <xdr:row>191</xdr:row>
                    <xdr:rowOff>0</xdr:rowOff>
                  </to>
                </anchor>
              </controlPr>
            </control>
          </mc:Choice>
        </mc:AlternateContent>
        <mc:AlternateContent xmlns:mc="http://schemas.openxmlformats.org/markup-compatibility/2006">
          <mc:Choice Requires="x14">
            <control shapeId="1127" r:id="rId105" name="$C$151">
              <controlPr defaultSize="0" autoFill="0" autoLine="0" autoPict="0">
                <anchor moveWithCells="1">
                  <from>
                    <xdr:col>1</xdr:col>
                    <xdr:colOff>0</xdr:colOff>
                    <xdr:row>191</xdr:row>
                    <xdr:rowOff>0</xdr:rowOff>
                  </from>
                  <to>
                    <xdr:col>4</xdr:col>
                    <xdr:colOff>9525</xdr:colOff>
                    <xdr:row>192</xdr:row>
                    <xdr:rowOff>76200</xdr:rowOff>
                  </to>
                </anchor>
              </controlPr>
            </control>
          </mc:Choice>
        </mc:AlternateContent>
        <mc:AlternateContent xmlns:mc="http://schemas.openxmlformats.org/markup-compatibility/2006">
          <mc:Choice Requires="x14">
            <control shapeId="1128" r:id="rId106" name="$C$152">
              <controlPr defaultSize="0" autoFill="0" autoLine="0" autoPict="0">
                <anchor moveWithCells="1">
                  <from>
                    <xdr:col>1</xdr:col>
                    <xdr:colOff>0</xdr:colOff>
                    <xdr:row>192</xdr:row>
                    <xdr:rowOff>0</xdr:rowOff>
                  </from>
                  <to>
                    <xdr:col>4</xdr:col>
                    <xdr:colOff>9525</xdr:colOff>
                    <xdr:row>192</xdr:row>
                    <xdr:rowOff>876300</xdr:rowOff>
                  </to>
                </anchor>
              </controlPr>
            </control>
          </mc:Choice>
        </mc:AlternateContent>
        <mc:AlternateContent xmlns:mc="http://schemas.openxmlformats.org/markup-compatibility/2006">
          <mc:Choice Requires="x14">
            <control shapeId="1129" r:id="rId107" name="$C$153">
              <controlPr defaultSize="0" autoFill="0" autoLine="0" autoPict="0">
                <anchor moveWithCells="1">
                  <from>
                    <xdr:col>1</xdr:col>
                    <xdr:colOff>0</xdr:colOff>
                    <xdr:row>193</xdr:row>
                    <xdr:rowOff>0</xdr:rowOff>
                  </from>
                  <to>
                    <xdr:col>4</xdr:col>
                    <xdr:colOff>9525</xdr:colOff>
                    <xdr:row>193</xdr:row>
                    <xdr:rowOff>1019175</xdr:rowOff>
                  </to>
                </anchor>
              </controlPr>
            </control>
          </mc:Choice>
        </mc:AlternateContent>
        <mc:AlternateContent xmlns:mc="http://schemas.openxmlformats.org/markup-compatibility/2006">
          <mc:Choice Requires="x14">
            <control shapeId="1130" r:id="rId108" name="$C$156">
              <controlPr defaultSize="0" autoFill="0" autoLine="0" autoPict="0">
                <anchor moveWithCells="1">
                  <from>
                    <xdr:col>1</xdr:col>
                    <xdr:colOff>0</xdr:colOff>
                    <xdr:row>198</xdr:row>
                    <xdr:rowOff>0</xdr:rowOff>
                  </from>
                  <to>
                    <xdr:col>4</xdr:col>
                    <xdr:colOff>9525</xdr:colOff>
                    <xdr:row>199</xdr:row>
                    <xdr:rowOff>0</xdr:rowOff>
                  </to>
                </anchor>
              </controlPr>
            </control>
          </mc:Choice>
        </mc:AlternateContent>
        <mc:AlternateContent xmlns:mc="http://schemas.openxmlformats.org/markup-compatibility/2006">
          <mc:Choice Requires="x14">
            <control shapeId="1131" r:id="rId109" name="$C$157">
              <controlPr defaultSize="0" autoFill="0" autoLine="0" autoPict="0">
                <anchor moveWithCells="1">
                  <from>
                    <xdr:col>1</xdr:col>
                    <xdr:colOff>0</xdr:colOff>
                    <xdr:row>199</xdr:row>
                    <xdr:rowOff>0</xdr:rowOff>
                  </from>
                  <to>
                    <xdr:col>4</xdr:col>
                    <xdr:colOff>9525</xdr:colOff>
                    <xdr:row>199</xdr:row>
                    <xdr:rowOff>885825</xdr:rowOff>
                  </to>
                </anchor>
              </controlPr>
            </control>
          </mc:Choice>
        </mc:AlternateContent>
        <mc:AlternateContent xmlns:mc="http://schemas.openxmlformats.org/markup-compatibility/2006">
          <mc:Choice Requires="x14">
            <control shapeId="1132" r:id="rId110" name="$C$158">
              <controlPr defaultSize="0" autoFill="0" autoLine="0" autoPict="0">
                <anchor moveWithCells="1">
                  <from>
                    <xdr:col>1</xdr:col>
                    <xdr:colOff>0</xdr:colOff>
                    <xdr:row>200</xdr:row>
                    <xdr:rowOff>0</xdr:rowOff>
                  </from>
                  <to>
                    <xdr:col>4</xdr:col>
                    <xdr:colOff>9525</xdr:colOff>
                    <xdr:row>201</xdr:row>
                    <xdr:rowOff>0</xdr:rowOff>
                  </to>
                </anchor>
              </controlPr>
            </control>
          </mc:Choice>
        </mc:AlternateContent>
        <mc:AlternateContent xmlns:mc="http://schemas.openxmlformats.org/markup-compatibility/2006">
          <mc:Choice Requires="x14">
            <control shapeId="1133" r:id="rId111" name="$C$159">
              <controlPr defaultSize="0" autoFill="0" autoLine="0" autoPict="0">
                <anchor moveWithCells="1">
                  <from>
                    <xdr:col>1</xdr:col>
                    <xdr:colOff>0</xdr:colOff>
                    <xdr:row>201</xdr:row>
                    <xdr:rowOff>0</xdr:rowOff>
                  </from>
                  <to>
                    <xdr:col>4</xdr:col>
                    <xdr:colOff>9525</xdr:colOff>
                    <xdr:row>202</xdr:row>
                    <xdr:rowOff>0</xdr:rowOff>
                  </to>
                </anchor>
              </controlPr>
            </control>
          </mc:Choice>
        </mc:AlternateContent>
        <mc:AlternateContent xmlns:mc="http://schemas.openxmlformats.org/markup-compatibility/2006">
          <mc:Choice Requires="x14">
            <control shapeId="1134" r:id="rId112" name="Check Box 110">
              <controlPr defaultSize="0" autoFill="0" autoLine="0" autoPict="0">
                <anchor moveWithCells="1">
                  <from>
                    <xdr:col>1</xdr:col>
                    <xdr:colOff>0</xdr:colOff>
                    <xdr:row>201</xdr:row>
                    <xdr:rowOff>0</xdr:rowOff>
                  </from>
                  <to>
                    <xdr:col>4</xdr:col>
                    <xdr:colOff>9525</xdr:colOff>
                    <xdr:row>202</xdr:row>
                    <xdr:rowOff>0</xdr:rowOff>
                  </to>
                </anchor>
              </controlPr>
            </control>
          </mc:Choice>
        </mc:AlternateContent>
        <mc:AlternateContent xmlns:mc="http://schemas.openxmlformats.org/markup-compatibility/2006">
          <mc:Choice Requires="x14">
            <control shapeId="1135" r:id="rId113" name="$C$160">
              <controlPr defaultSize="0" autoFill="0" autoLine="0" autoPict="0">
                <anchor moveWithCells="1">
                  <from>
                    <xdr:col>1</xdr:col>
                    <xdr:colOff>0</xdr:colOff>
                    <xdr:row>202</xdr:row>
                    <xdr:rowOff>0</xdr:rowOff>
                  </from>
                  <to>
                    <xdr:col>4</xdr:col>
                    <xdr:colOff>9525</xdr:colOff>
                    <xdr:row>204</xdr:row>
                    <xdr:rowOff>495300</xdr:rowOff>
                  </to>
                </anchor>
              </controlPr>
            </control>
          </mc:Choice>
        </mc:AlternateContent>
        <mc:AlternateContent xmlns:mc="http://schemas.openxmlformats.org/markup-compatibility/2006">
          <mc:Choice Requires="x14">
            <control shapeId="1136" r:id="rId114" name="$C$163">
              <controlPr defaultSize="0" autoFill="0" autoLine="0" autoPict="0">
                <anchor moveWithCells="1">
                  <from>
                    <xdr:col>1</xdr:col>
                    <xdr:colOff>0</xdr:colOff>
                    <xdr:row>207</xdr:row>
                    <xdr:rowOff>0</xdr:rowOff>
                  </from>
                  <to>
                    <xdr:col>4</xdr:col>
                    <xdr:colOff>9525</xdr:colOff>
                    <xdr:row>207</xdr:row>
                    <xdr:rowOff>638175</xdr:rowOff>
                  </to>
                </anchor>
              </controlPr>
            </control>
          </mc:Choice>
        </mc:AlternateContent>
        <mc:AlternateContent xmlns:mc="http://schemas.openxmlformats.org/markup-compatibility/2006">
          <mc:Choice Requires="x14">
            <control shapeId="1137" r:id="rId115" name="$C$164">
              <controlPr defaultSize="0" autoFill="0" autoLine="0" autoPict="0">
                <anchor moveWithCells="1">
                  <from>
                    <xdr:col>1</xdr:col>
                    <xdr:colOff>0</xdr:colOff>
                    <xdr:row>208</xdr:row>
                    <xdr:rowOff>0</xdr:rowOff>
                  </from>
                  <to>
                    <xdr:col>4</xdr:col>
                    <xdr:colOff>9525</xdr:colOff>
                    <xdr:row>208</xdr:row>
                    <xdr:rowOff>638175</xdr:rowOff>
                  </to>
                </anchor>
              </controlPr>
            </control>
          </mc:Choice>
        </mc:AlternateContent>
        <mc:AlternateContent xmlns:mc="http://schemas.openxmlformats.org/markup-compatibility/2006">
          <mc:Choice Requires="x14">
            <control shapeId="1138" r:id="rId116" name="$C$165">
              <controlPr defaultSize="0" autoFill="0" autoLine="0" autoPict="0">
                <anchor moveWithCells="1">
                  <from>
                    <xdr:col>1</xdr:col>
                    <xdr:colOff>0</xdr:colOff>
                    <xdr:row>209</xdr:row>
                    <xdr:rowOff>0</xdr:rowOff>
                  </from>
                  <to>
                    <xdr:col>4</xdr:col>
                    <xdr:colOff>9525</xdr:colOff>
                    <xdr:row>210</xdr:row>
                    <xdr:rowOff>0</xdr:rowOff>
                  </to>
                </anchor>
              </controlPr>
            </control>
          </mc:Choice>
        </mc:AlternateContent>
        <mc:AlternateContent xmlns:mc="http://schemas.openxmlformats.org/markup-compatibility/2006">
          <mc:Choice Requires="x14">
            <control shapeId="1139" r:id="rId117" name="$C$166">
              <controlPr defaultSize="0" autoFill="0" autoLine="0" autoPict="0">
                <anchor moveWithCells="1">
                  <from>
                    <xdr:col>1</xdr:col>
                    <xdr:colOff>0</xdr:colOff>
                    <xdr:row>210</xdr:row>
                    <xdr:rowOff>0</xdr:rowOff>
                  </from>
                  <to>
                    <xdr:col>4</xdr:col>
                    <xdr:colOff>9525</xdr:colOff>
                    <xdr:row>210</xdr:row>
                    <xdr:rowOff>647700</xdr:rowOff>
                  </to>
                </anchor>
              </controlPr>
            </control>
          </mc:Choice>
        </mc:AlternateContent>
        <mc:AlternateContent xmlns:mc="http://schemas.openxmlformats.org/markup-compatibility/2006">
          <mc:Choice Requires="x14">
            <control shapeId="1140" r:id="rId118" name="$C$167">
              <controlPr defaultSize="0" autoFill="0" autoLine="0" autoPict="0">
                <anchor moveWithCells="1">
                  <from>
                    <xdr:col>1</xdr:col>
                    <xdr:colOff>0</xdr:colOff>
                    <xdr:row>211</xdr:row>
                    <xdr:rowOff>0</xdr:rowOff>
                  </from>
                  <to>
                    <xdr:col>4</xdr:col>
                    <xdr:colOff>9525</xdr:colOff>
                    <xdr:row>211</xdr:row>
                    <xdr:rowOff>1409700</xdr:rowOff>
                  </to>
                </anchor>
              </controlPr>
            </control>
          </mc:Choice>
        </mc:AlternateContent>
        <mc:AlternateContent xmlns:mc="http://schemas.openxmlformats.org/markup-compatibility/2006">
          <mc:Choice Requires="x14">
            <control shapeId="1141" r:id="rId119" name="$C$170">
              <controlPr defaultSize="0" autoFill="0" autoLine="0" autoPict="0">
                <anchor moveWithCells="1">
                  <from>
                    <xdr:col>1</xdr:col>
                    <xdr:colOff>0</xdr:colOff>
                    <xdr:row>216</xdr:row>
                    <xdr:rowOff>0</xdr:rowOff>
                  </from>
                  <to>
                    <xdr:col>4</xdr:col>
                    <xdr:colOff>9525</xdr:colOff>
                    <xdr:row>217</xdr:row>
                    <xdr:rowOff>0</xdr:rowOff>
                  </to>
                </anchor>
              </controlPr>
            </control>
          </mc:Choice>
        </mc:AlternateContent>
        <mc:AlternateContent xmlns:mc="http://schemas.openxmlformats.org/markup-compatibility/2006">
          <mc:Choice Requires="x14">
            <control shapeId="1142" r:id="rId120" name="$C$171">
              <controlPr defaultSize="0" autoFill="0" autoLine="0" autoPict="0">
                <anchor moveWithCells="1">
                  <from>
                    <xdr:col>1</xdr:col>
                    <xdr:colOff>0</xdr:colOff>
                    <xdr:row>217</xdr:row>
                    <xdr:rowOff>0</xdr:rowOff>
                  </from>
                  <to>
                    <xdr:col>4</xdr:col>
                    <xdr:colOff>9525</xdr:colOff>
                    <xdr:row>217</xdr:row>
                    <xdr:rowOff>838200</xdr:rowOff>
                  </to>
                </anchor>
              </controlPr>
            </control>
          </mc:Choice>
        </mc:AlternateContent>
        <mc:AlternateContent xmlns:mc="http://schemas.openxmlformats.org/markup-compatibility/2006">
          <mc:Choice Requires="x14">
            <control shapeId="1143" r:id="rId121" name="$C$172">
              <controlPr defaultSize="0" autoFill="0" autoLine="0" autoPict="0">
                <anchor moveWithCells="1">
                  <from>
                    <xdr:col>1</xdr:col>
                    <xdr:colOff>0</xdr:colOff>
                    <xdr:row>218</xdr:row>
                    <xdr:rowOff>0</xdr:rowOff>
                  </from>
                  <to>
                    <xdr:col>4</xdr:col>
                    <xdr:colOff>9525</xdr:colOff>
                    <xdr:row>218</xdr:row>
                    <xdr:rowOff>847725</xdr:rowOff>
                  </to>
                </anchor>
              </controlPr>
            </control>
          </mc:Choice>
        </mc:AlternateContent>
        <mc:AlternateContent xmlns:mc="http://schemas.openxmlformats.org/markup-compatibility/2006">
          <mc:Choice Requires="x14">
            <control shapeId="1144" r:id="rId122" name="$C$173">
              <controlPr defaultSize="0" autoFill="0" autoLine="0" autoPict="0">
                <anchor moveWithCells="1">
                  <from>
                    <xdr:col>1</xdr:col>
                    <xdr:colOff>0</xdr:colOff>
                    <xdr:row>219</xdr:row>
                    <xdr:rowOff>0</xdr:rowOff>
                  </from>
                  <to>
                    <xdr:col>4</xdr:col>
                    <xdr:colOff>9525</xdr:colOff>
                    <xdr:row>220</xdr:row>
                    <xdr:rowOff>0</xdr:rowOff>
                  </to>
                </anchor>
              </controlPr>
            </control>
          </mc:Choice>
        </mc:AlternateContent>
        <mc:AlternateContent xmlns:mc="http://schemas.openxmlformats.org/markup-compatibility/2006">
          <mc:Choice Requires="x14">
            <control shapeId="1145" r:id="rId123" name="$C$174">
              <controlPr defaultSize="0" autoFill="0" autoLine="0" autoPict="0">
                <anchor moveWithCells="1">
                  <from>
                    <xdr:col>1</xdr:col>
                    <xdr:colOff>0</xdr:colOff>
                    <xdr:row>220</xdr:row>
                    <xdr:rowOff>0</xdr:rowOff>
                  </from>
                  <to>
                    <xdr:col>4</xdr:col>
                    <xdr:colOff>9525</xdr:colOff>
                    <xdr:row>221</xdr:row>
                    <xdr:rowOff>0</xdr:rowOff>
                  </to>
                </anchor>
              </controlPr>
            </control>
          </mc:Choice>
        </mc:AlternateContent>
        <mc:AlternateContent xmlns:mc="http://schemas.openxmlformats.org/markup-compatibility/2006">
          <mc:Choice Requires="x14">
            <control shapeId="1146" r:id="rId124" name="$C$177">
              <controlPr defaultSize="0" autoFill="0" autoLine="0" autoPict="0">
                <anchor moveWithCells="1">
                  <from>
                    <xdr:col>1</xdr:col>
                    <xdr:colOff>0</xdr:colOff>
                    <xdr:row>225</xdr:row>
                    <xdr:rowOff>0</xdr:rowOff>
                  </from>
                  <to>
                    <xdr:col>4</xdr:col>
                    <xdr:colOff>9525</xdr:colOff>
                    <xdr:row>226</xdr:row>
                    <xdr:rowOff>0</xdr:rowOff>
                  </to>
                </anchor>
              </controlPr>
            </control>
          </mc:Choice>
        </mc:AlternateContent>
        <mc:AlternateContent xmlns:mc="http://schemas.openxmlformats.org/markup-compatibility/2006">
          <mc:Choice Requires="x14">
            <control shapeId="1147" r:id="rId125" name="$C$178">
              <controlPr defaultSize="0" autoFill="0" autoLine="0" autoPict="0">
                <anchor moveWithCells="1">
                  <from>
                    <xdr:col>1</xdr:col>
                    <xdr:colOff>0</xdr:colOff>
                    <xdr:row>226</xdr:row>
                    <xdr:rowOff>0</xdr:rowOff>
                  </from>
                  <to>
                    <xdr:col>4</xdr:col>
                    <xdr:colOff>9525</xdr:colOff>
                    <xdr:row>227</xdr:row>
                    <xdr:rowOff>0</xdr:rowOff>
                  </to>
                </anchor>
              </controlPr>
            </control>
          </mc:Choice>
        </mc:AlternateContent>
        <mc:AlternateContent xmlns:mc="http://schemas.openxmlformats.org/markup-compatibility/2006">
          <mc:Choice Requires="x14">
            <control shapeId="1148" r:id="rId126" name="$C$179">
              <controlPr defaultSize="0" autoFill="0" autoLine="0" autoPict="0">
                <anchor moveWithCells="1">
                  <from>
                    <xdr:col>1</xdr:col>
                    <xdr:colOff>0</xdr:colOff>
                    <xdr:row>227</xdr:row>
                    <xdr:rowOff>0</xdr:rowOff>
                  </from>
                  <to>
                    <xdr:col>4</xdr:col>
                    <xdr:colOff>9525</xdr:colOff>
                    <xdr:row>228</xdr:row>
                    <xdr:rowOff>0</xdr:rowOff>
                  </to>
                </anchor>
              </controlPr>
            </control>
          </mc:Choice>
        </mc:AlternateContent>
        <mc:AlternateContent xmlns:mc="http://schemas.openxmlformats.org/markup-compatibility/2006">
          <mc:Choice Requires="x14">
            <control shapeId="1149" r:id="rId127" name="$C$180">
              <controlPr defaultSize="0" autoFill="0" autoLine="0" autoPict="0">
                <anchor moveWithCells="1">
                  <from>
                    <xdr:col>1</xdr:col>
                    <xdr:colOff>0</xdr:colOff>
                    <xdr:row>228</xdr:row>
                    <xdr:rowOff>0</xdr:rowOff>
                  </from>
                  <to>
                    <xdr:col>4</xdr:col>
                    <xdr:colOff>9525</xdr:colOff>
                    <xdr:row>229</xdr:row>
                    <xdr:rowOff>0</xdr:rowOff>
                  </to>
                </anchor>
              </controlPr>
            </control>
          </mc:Choice>
        </mc:AlternateContent>
        <mc:AlternateContent xmlns:mc="http://schemas.openxmlformats.org/markup-compatibility/2006">
          <mc:Choice Requires="x14">
            <control shapeId="1150" r:id="rId128" name="$C$181">
              <controlPr defaultSize="0" autoFill="0" autoLine="0" autoPict="0">
                <anchor moveWithCells="1">
                  <from>
                    <xdr:col>1</xdr:col>
                    <xdr:colOff>0</xdr:colOff>
                    <xdr:row>229</xdr:row>
                    <xdr:rowOff>0</xdr:rowOff>
                  </from>
                  <to>
                    <xdr:col>4</xdr:col>
                    <xdr:colOff>9525</xdr:colOff>
                    <xdr:row>229</xdr:row>
                    <xdr:rowOff>647700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0"/>
  <sheetViews>
    <sheetView topLeftCell="A9" workbookViewId="0">
      <selection activeCell="P6" sqref="P6:P7"/>
    </sheetView>
  </sheetViews>
  <sheetFormatPr defaultColWidth="8.83203125" defaultRowHeight="12.75" x14ac:dyDescent="0.2"/>
  <cols>
    <col min="2" max="5" width="14" customWidth="1"/>
    <col min="6" max="6" width="14.83203125" customWidth="1"/>
    <col min="7" max="11" width="14" customWidth="1"/>
    <col min="12" max="14" width="13.83203125" customWidth="1"/>
    <col min="16" max="16" width="25.83203125" customWidth="1"/>
  </cols>
  <sheetData>
    <row r="1" spans="1:16" ht="52.5" customHeight="1" x14ac:dyDescent="0.2">
      <c r="A1" s="4"/>
      <c r="B1" s="142" t="s">
        <v>13</v>
      </c>
      <c r="C1" s="142"/>
      <c r="D1" s="142"/>
      <c r="E1" s="142"/>
      <c r="F1" s="142"/>
      <c r="G1" s="142"/>
      <c r="H1" s="142"/>
      <c r="I1" s="142"/>
      <c r="J1" s="142"/>
      <c r="K1" s="142"/>
      <c r="L1" s="142"/>
      <c r="M1" s="142"/>
      <c r="N1" s="142"/>
      <c r="O1" s="5"/>
    </row>
    <row r="2" spans="1:16" ht="15.75" x14ac:dyDescent="0.2">
      <c r="A2" s="4"/>
      <c r="B2" s="6" t="s">
        <v>16</v>
      </c>
      <c r="C2" s="6"/>
      <c r="D2" s="6"/>
      <c r="E2" s="6"/>
      <c r="F2" s="6"/>
      <c r="G2" s="6"/>
      <c r="H2" s="6"/>
      <c r="I2" s="6"/>
      <c r="J2" s="6"/>
      <c r="K2" s="6"/>
      <c r="L2" s="6"/>
      <c r="M2" s="6"/>
      <c r="N2" s="6"/>
      <c r="O2" s="6"/>
    </row>
    <row r="3" spans="1:16" ht="66" customHeight="1" x14ac:dyDescent="0.2">
      <c r="A3" s="4"/>
      <c r="B3" s="139" t="str">
        <f>'P4P Managers Form'!A1 &amp; CHAR(10) &amp; 'P4P Managers Form'!A2</f>
        <v>Section 1
Person-centred thinking skills and approaches</v>
      </c>
      <c r="C3" s="140"/>
      <c r="D3" s="140"/>
      <c r="E3" s="139" t="str">
        <f>'P4P Managers Form'!A31 &amp;  'P4P Managers Form'!A32</f>
        <v>Section 2                                                                                         Supporting people to have choice and control</v>
      </c>
      <c r="F3" s="140"/>
      <c r="G3" s="140"/>
      <c r="H3" s="140"/>
      <c r="I3" s="140"/>
      <c r="J3" s="140"/>
      <c r="K3" s="140"/>
      <c r="L3" s="140"/>
      <c r="M3" s="140"/>
      <c r="N3" s="141"/>
      <c r="O3" s="6"/>
      <c r="P3" s="7"/>
    </row>
    <row r="4" spans="1:16" ht="18.75" customHeight="1" x14ac:dyDescent="0.2">
      <c r="A4" s="4"/>
      <c r="B4" s="8">
        <f>IF(B8&gt;1, "Error", B9)</f>
        <v>1</v>
      </c>
      <c r="C4" s="9">
        <f t="shared" ref="C4:K4" si="0">IF(C8&gt;1, "Error", C9)</f>
        <v>2</v>
      </c>
      <c r="D4" s="9">
        <f t="shared" si="0"/>
        <v>3</v>
      </c>
      <c r="E4" s="9">
        <f>IF(E8&gt;1, "Error", E9)</f>
        <v>1</v>
      </c>
      <c r="F4" s="9">
        <f t="shared" si="0"/>
        <v>2</v>
      </c>
      <c r="G4" s="9">
        <f t="shared" si="0"/>
        <v>3</v>
      </c>
      <c r="H4" s="9">
        <f t="shared" si="0"/>
        <v>4</v>
      </c>
      <c r="I4" s="9">
        <f t="shared" si="0"/>
        <v>5</v>
      </c>
      <c r="J4" s="9">
        <f t="shared" si="0"/>
        <v>6</v>
      </c>
      <c r="K4" s="9">
        <f t="shared" si="0"/>
        <v>7</v>
      </c>
      <c r="L4" s="21">
        <f>IF(L8&gt;1, "Error", L9)</f>
        <v>8</v>
      </c>
      <c r="M4" s="8">
        <f>IF(M8&gt;1, "Error", M9)</f>
        <v>9</v>
      </c>
      <c r="N4" s="8">
        <f>IF(N8&gt;1, "Error", N9)</f>
        <v>10</v>
      </c>
      <c r="O4" s="6"/>
    </row>
    <row r="5" spans="1:16" ht="87" customHeight="1" thickBot="1" x14ac:dyDescent="0.25">
      <c r="A5" s="10"/>
      <c r="B5" s="22" t="str">
        <f>'P4P Managers Form'!A3</f>
        <v>Knowledge, skills and understanding</v>
      </c>
      <c r="C5" s="22" t="str">
        <f>'P4P Managers Form'!A12</f>
        <v xml:space="preserve">  Supporting individual development in person centred thinking tools and approaches</v>
      </c>
      <c r="D5" s="22" t="str">
        <f>'P4P Managers Form'!A21</f>
        <v>Support team development in person centred thinking tools and approaches</v>
      </c>
      <c r="E5" s="22" t="str">
        <f>'P4P Managers Form'!A33</f>
        <v xml:space="preserve">Seeing the person as an individual, and appreciating strengths and qualities  </v>
      </c>
      <c r="F5" s="22" t="str">
        <f>'P4P Managers Form'!A42</f>
        <v>Understanding the person’s history</v>
      </c>
      <c r="G5" s="22" t="str">
        <f>'P4P Managers Form'!A51</f>
        <v>What matters to the person now</v>
      </c>
      <c r="H5" s="22" t="str">
        <f>'P4P Managers Form'!A60</f>
        <v>Working towards outcomes that the person wants for their future</v>
      </c>
      <c r="I5" s="22" t="str">
        <f>'P4P Managers Form'!A69</f>
        <v>How the person wants to be supported</v>
      </c>
      <c r="J5" s="22" t="str">
        <f>'P4P Managers Form'!A78</f>
        <v>How the person communicates</v>
      </c>
      <c r="K5" s="22" t="str">
        <f>'P4P Managers Form'!A87</f>
        <v>How the person makes decisions</v>
      </c>
      <c r="L5" s="23" t="str">
        <f>'P4P Managers Form'!A96</f>
        <v>Acting on what the person is telling us</v>
      </c>
      <c r="M5" s="22" t="str">
        <f>'P4P Managers Form'!A105</f>
        <v>Supporting people in their friendships and relationships</v>
      </c>
      <c r="N5" s="22" t="str">
        <f>'P4P Managers Form'!A114</f>
        <v>Supporting the person to be part of their community</v>
      </c>
      <c r="O5" s="11" t="s">
        <v>11</v>
      </c>
    </row>
    <row r="6" spans="1:16" ht="41.25" customHeight="1" thickBot="1" x14ac:dyDescent="0.25">
      <c r="A6" s="12" t="s">
        <v>12</v>
      </c>
      <c r="B6" s="55">
        <f>SUM('P4P Managers Form'!$D$5:'P4P Managers Form'!$D$9)</f>
        <v>0</v>
      </c>
      <c r="C6" s="56">
        <f>SUM('P4P Managers Form'!$D$14:'P4P Managers Form'!$D$18)</f>
        <v>0</v>
      </c>
      <c r="D6" s="57">
        <f>SUM('P4P Managers Form'!$D$23:'P4P Managers Form'!$D$27)</f>
        <v>0</v>
      </c>
      <c r="E6" s="55">
        <f>SUM('P4P Managers Form'!$D$35:'P4P Managers Form'!$D$39)</f>
        <v>0</v>
      </c>
      <c r="F6" s="56">
        <f>SUM('P4P Managers Form'!$D$44:'P4P Managers Form'!$D$48)</f>
        <v>0</v>
      </c>
      <c r="G6" s="56">
        <f>SUM('P4P Managers Form'!$D$53:'P4P Managers Form'!$D$57)</f>
        <v>0</v>
      </c>
      <c r="H6" s="56">
        <f>SUM('P4P Managers Form'!$D$62:'P4P Managers Form'!$D$66)</f>
        <v>0</v>
      </c>
      <c r="I6" s="56">
        <f>SUM('P4P Managers Form'!$D$71:'P4P Managers Form'!$D$75)</f>
        <v>0</v>
      </c>
      <c r="J6" s="56">
        <f>SUM('P4P Managers Form'!$D$80:'P4P Managers Form'!$D$84)</f>
        <v>0</v>
      </c>
      <c r="K6" s="56">
        <f>SUM('P4P Managers Form'!$D$89:'P4P Managers Form'!$D$93)</f>
        <v>0</v>
      </c>
      <c r="L6" s="56">
        <f>SUM('P4P Managers Form'!$D$98:'P4P Managers Form'!$D$102)</f>
        <v>0</v>
      </c>
      <c r="M6" s="56">
        <f>SUM('P4P Managers Form'!$D$107:'P4P Managers Form'!$D$111)</f>
        <v>0</v>
      </c>
      <c r="N6" s="58">
        <f>SUM('P4P Managers Form'!$D$116:'P4P Managers Form'!$D$120)</f>
        <v>0</v>
      </c>
      <c r="O6" s="15">
        <f>AVERAGE(B6:N6, 'Your Results - Section 3'!B6:M6)</f>
        <v>0</v>
      </c>
      <c r="P6" s="120" t="s">
        <v>14</v>
      </c>
    </row>
    <row r="7" spans="1:16" s="26" customFormat="1" ht="23.25" customHeight="1" x14ac:dyDescent="0.2">
      <c r="A7" s="26" t="s">
        <v>17</v>
      </c>
      <c r="B7" s="143">
        <f>AVERAGE(B6:D6)</f>
        <v>0</v>
      </c>
      <c r="C7" s="144"/>
      <c r="D7" s="145"/>
      <c r="E7" s="143">
        <f>AVERAGE(E6:N6)</f>
        <v>0</v>
      </c>
      <c r="F7" s="144"/>
      <c r="G7" s="144"/>
      <c r="H7" s="144"/>
      <c r="I7" s="144"/>
      <c r="J7" s="144"/>
      <c r="K7" s="144"/>
      <c r="L7" s="144"/>
      <c r="M7" s="144"/>
      <c r="N7" s="144"/>
      <c r="O7" s="27"/>
      <c r="P7" s="117" t="s">
        <v>139</v>
      </c>
    </row>
    <row r="8" spans="1:16" ht="15.75" hidden="1" customHeight="1" x14ac:dyDescent="0.2">
      <c r="A8" s="4"/>
      <c r="B8" s="16">
        <f>COUNTIF('P4P Managers Form'!$C$5:'P4P Managers Form'!$C$9,TRUE)</f>
        <v>0</v>
      </c>
      <c r="C8" s="17">
        <f>COUNTIF('P4P Managers Form'!$C$14:'P4P Managers Form'!$C$18,TRUE)</f>
        <v>0</v>
      </c>
      <c r="D8" s="18">
        <f>COUNTIF('P4P Managers Form'!$C$23:'P4P Managers Form'!$C$27,TRUE)</f>
        <v>0</v>
      </c>
      <c r="E8" s="16">
        <f>COUNTIF('P4P Managers Form'!$C$35:'P4P Managers Form'!$C$39,TRUE)</f>
        <v>0</v>
      </c>
      <c r="F8" s="17">
        <f>COUNTIF('P4P Managers Form'!$C$44:'P4P Managers Form'!$C$48,TRUE)</f>
        <v>0</v>
      </c>
      <c r="G8" s="18">
        <f>COUNTIF('P4P Managers Form'!$C$53:'P4P Managers Form'!$C$57,TRUE)</f>
        <v>0</v>
      </c>
      <c r="H8" s="17">
        <f>COUNTIF('P4P Managers Form'!$C$62:'P4P Managers Form'!$C$66,TRUE)</f>
        <v>0</v>
      </c>
      <c r="I8" s="17">
        <f>COUNTIF('P4P Managers Form'!$C$71:'P4P Managers Form'!$C$75,TRUE)</f>
        <v>0</v>
      </c>
      <c r="J8" s="17">
        <f>COUNTIF('P4P Managers Form'!$C$80:'P4P Managers Form'!$C$84,TRUE)</f>
        <v>0</v>
      </c>
      <c r="K8" s="18">
        <f>COUNTIF('P4P Managers Form'!$C$89:'P4P Managers Form'!$C$93,TRUE)</f>
        <v>0</v>
      </c>
      <c r="L8" s="16">
        <f>COUNTIF('P4P Managers Form'!$C$98:'P4P Managers Form'!$C$102,TRUE)</f>
        <v>0</v>
      </c>
      <c r="M8" s="17">
        <f>COUNTIF('P4P Managers Form'!$C$107:'P4P Managers Form'!$C$111,TRUE)</f>
        <v>0</v>
      </c>
      <c r="N8" s="18">
        <f>COUNTIF('P4P Managers Form'!$C$116:'P4P Managers Form'!$C$120,TRUE)</f>
        <v>0</v>
      </c>
      <c r="O8" s="4"/>
    </row>
    <row r="9" spans="1:16" ht="18.95" customHeight="1" x14ac:dyDescent="0.2">
      <c r="B9" s="19">
        <v>1</v>
      </c>
      <c r="C9" s="20">
        <v>2</v>
      </c>
      <c r="D9" s="19">
        <v>3</v>
      </c>
      <c r="E9" s="19">
        <v>1</v>
      </c>
      <c r="F9" s="20">
        <v>2</v>
      </c>
      <c r="G9" s="19">
        <v>3</v>
      </c>
      <c r="H9" s="19">
        <v>4</v>
      </c>
      <c r="I9" s="20">
        <v>5</v>
      </c>
      <c r="J9" s="19">
        <v>6</v>
      </c>
      <c r="K9" s="19">
        <v>7</v>
      </c>
      <c r="L9" s="19">
        <v>8</v>
      </c>
      <c r="M9" s="19">
        <v>9</v>
      </c>
      <c r="N9" s="19">
        <v>10</v>
      </c>
    </row>
    <row r="10" spans="1:16" ht="54.95" customHeight="1" x14ac:dyDescent="0.2"/>
  </sheetData>
  <mergeCells count="5">
    <mergeCell ref="B3:D3"/>
    <mergeCell ref="E3:N3"/>
    <mergeCell ref="B1:N1"/>
    <mergeCell ref="B7:D7"/>
    <mergeCell ref="E7:N7"/>
  </mergeCells>
  <phoneticPr fontId="25" type="noConversion"/>
  <conditionalFormatting sqref="B4:K4">
    <cfRule type="expression" dxfId="4" priority="2">
      <formula>IF(B8&gt;1, TRUE, FALSE)</formula>
    </cfRule>
  </conditionalFormatting>
  <conditionalFormatting sqref="L4:N4">
    <cfRule type="expression" dxfId="3" priority="1">
      <formula>IF(L8&gt;1, TRUE, FALSE)</formula>
    </cfRule>
  </conditionalFormatting>
  <hyperlinks>
    <hyperlink ref="P6" location="'Your Results - Section 3'!A1" display="View Section 3"/>
    <hyperlink ref="P7" location="Actions!A1" display="Go to the action plan"/>
  </hyperlinks>
  <printOptions horizontalCentered="1" verticalCentered="1"/>
  <pageMargins left="0.70866141732283472" right="0.70866141732283472" top="0.74803149606299213" bottom="0.74803149606299213" header="0.31496062992125984" footer="0.31496062992125984"/>
  <pageSetup paperSize="9" scale="55"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9"/>
  <sheetViews>
    <sheetView topLeftCell="G1" workbookViewId="0">
      <selection activeCell="O7" sqref="O7"/>
    </sheetView>
  </sheetViews>
  <sheetFormatPr defaultColWidth="8.83203125" defaultRowHeight="12.75" x14ac:dyDescent="0.2"/>
  <cols>
    <col min="2" max="5" width="14" customWidth="1"/>
    <col min="6" max="6" width="14.83203125" customWidth="1"/>
    <col min="7" max="13" width="14" customWidth="1"/>
    <col min="15" max="15" width="31.83203125" customWidth="1"/>
  </cols>
  <sheetData>
    <row r="1" spans="1:15" ht="54" customHeight="1" x14ac:dyDescent="0.2">
      <c r="A1" s="4"/>
      <c r="B1" s="142" t="s">
        <v>13</v>
      </c>
      <c r="C1" s="142"/>
      <c r="D1" s="142"/>
      <c r="E1" s="142"/>
      <c r="F1" s="142"/>
      <c r="G1" s="142"/>
      <c r="H1" s="142"/>
      <c r="I1" s="142"/>
      <c r="J1" s="142"/>
      <c r="K1" s="142"/>
      <c r="L1" s="142"/>
      <c r="M1" s="142"/>
      <c r="N1" s="5" t="str">
        <f ca="1">MID(CELL("filename"),SEARCH("[",CELL("filename"))+1, SEARCH("]",CELL("filename"))-SEARCH("[",CELL("filename"))-1)</f>
        <v>progress-for-providers-managersAusVersion with action sheet Feb2014.xlsx</v>
      </c>
    </row>
    <row r="2" spans="1:15" ht="15.75" x14ac:dyDescent="0.2">
      <c r="A2" s="4"/>
      <c r="B2" s="6" t="s">
        <v>16</v>
      </c>
      <c r="C2" s="6"/>
      <c r="D2" s="6"/>
      <c r="E2" s="6"/>
      <c r="F2" s="6"/>
      <c r="G2" s="6"/>
      <c r="H2" s="6"/>
      <c r="I2" s="6"/>
      <c r="J2" s="6"/>
      <c r="K2" s="6"/>
      <c r="L2" s="6"/>
      <c r="M2" s="6"/>
      <c r="N2" s="6"/>
    </row>
    <row r="3" spans="1:15" ht="54" customHeight="1" x14ac:dyDescent="0.2">
      <c r="A3" s="4"/>
      <c r="B3" s="139" t="str">
        <f>'P4P Managers Form'!A123  &amp; 'P4P Managers Form'!A124</f>
        <v>Section 3Creating a person centred culture within teams</v>
      </c>
      <c r="C3" s="140"/>
      <c r="D3" s="140"/>
      <c r="E3" s="140"/>
      <c r="F3" s="140"/>
      <c r="G3" s="140"/>
      <c r="H3" s="140"/>
      <c r="I3" s="140"/>
      <c r="J3" s="140"/>
      <c r="K3" s="140"/>
      <c r="L3" s="140"/>
      <c r="M3" s="141"/>
      <c r="N3" s="6"/>
      <c r="O3" s="7"/>
    </row>
    <row r="4" spans="1:15" ht="15.75" x14ac:dyDescent="0.2">
      <c r="A4" s="4"/>
      <c r="B4" s="8">
        <f>IF(B8&gt;1, "Error", B9)</f>
        <v>1</v>
      </c>
      <c r="C4" s="9">
        <f t="shared" ref="C4:M4" si="0">IF(C8&gt;1, "Error", C9)</f>
        <v>2</v>
      </c>
      <c r="D4" s="9">
        <f t="shared" si="0"/>
        <v>3</v>
      </c>
      <c r="E4" s="9">
        <f t="shared" si="0"/>
        <v>4</v>
      </c>
      <c r="F4" s="9">
        <f t="shared" si="0"/>
        <v>5</v>
      </c>
      <c r="G4" s="9">
        <f>IF(H8&gt;1, "Error", G9)</f>
        <v>6</v>
      </c>
      <c r="H4" s="9">
        <f>IF(I8&gt;1, "Error", H9)</f>
        <v>7</v>
      </c>
      <c r="I4" s="9">
        <f>IF(J8&gt;1, "Error", I9)</f>
        <v>8</v>
      </c>
      <c r="J4" s="9">
        <f>IF(K8&gt;1, "Error", J9)</f>
        <v>9</v>
      </c>
      <c r="K4" s="9">
        <v>10</v>
      </c>
      <c r="L4" s="9">
        <v>11</v>
      </c>
      <c r="M4" s="9">
        <f t="shared" si="0"/>
        <v>12</v>
      </c>
      <c r="N4" s="6"/>
    </row>
    <row r="5" spans="1:15" ht="90.75" customHeight="1" x14ac:dyDescent="0.2">
      <c r="A5" s="10"/>
      <c r="B5" s="22" t="str">
        <f>'P4P Managers Form'!A125</f>
        <v>Clear purpose</v>
      </c>
      <c r="C5" s="22" t="str">
        <f>'P4P Managers Form'!A134</f>
        <v>An agreed way of working that reflects values</v>
      </c>
      <c r="D5" s="22" t="str">
        <f>'P4P Managers Form'!A143</f>
        <v>Staff know what is important to each other and how to support each other</v>
      </c>
      <c r="E5" s="22" t="str">
        <f>'P4P Managers Form'!A152</f>
        <v>Staff know what is expected of them</v>
      </c>
      <c r="F5" s="22" t="str">
        <f>'P4P Managers Form'!A161</f>
        <v>Staff feel their opinions matter</v>
      </c>
      <c r="G5" s="22" t="str">
        <f>'P4P Managers Form'!A170</f>
        <v>Rosters - staff are thoughtfully matched to people and rosters are personalised to people who are supported</v>
      </c>
      <c r="H5" s="22" t="str">
        <f>'P4P Managers Form'!A179</f>
        <v>Recruitment and selection</v>
      </c>
      <c r="I5" s="22" t="str">
        <f>'P4P Managers Form'!A188</f>
        <v>Enabling risk</v>
      </c>
      <c r="J5" s="22" t="str">
        <f>'P4P Managers Form'!A197</f>
        <v>Training and  professional development</v>
      </c>
      <c r="K5" s="22" t="str">
        <f>'P4P Managers Form'!A206</f>
        <v>Supervision</v>
      </c>
      <c r="L5" s="22" t="str">
        <f>'P4P Managers Form'!A215</f>
        <v>Performance planning, support and development</v>
      </c>
      <c r="M5" s="22" t="str">
        <f>'P4P Managers Form'!A224</f>
        <v>Meetings</v>
      </c>
      <c r="N5" s="11" t="s">
        <v>11</v>
      </c>
    </row>
    <row r="6" spans="1:15" ht="45" customHeight="1" x14ac:dyDescent="0.2">
      <c r="A6" s="12" t="s">
        <v>12</v>
      </c>
      <c r="B6" s="13">
        <f>SUM('P4P Managers Form'!$D$127:'P4P Managers Form'!$D$131)</f>
        <v>0</v>
      </c>
      <c r="C6" s="14">
        <f>SUM('P4P Managers Form'!$D$136:'P4P Managers Form'!$D$140)</f>
        <v>0</v>
      </c>
      <c r="D6" s="14">
        <f>SUM('P4P Managers Form'!$D$145:'P4P Managers Form'!$D$149)</f>
        <v>0</v>
      </c>
      <c r="E6" s="14">
        <f>SUM('P4P Managers Form'!$D$154:'P4P Managers Form'!$D$158)</f>
        <v>0</v>
      </c>
      <c r="F6" s="14">
        <f>SUM('P4P Managers Form'!$D$163:'P4P Managers Form'!$D$167)</f>
        <v>0</v>
      </c>
      <c r="G6" s="14">
        <f>SUM('P4P Managers Form'!$D$172:'P4P Managers Form'!$D$176)</f>
        <v>0</v>
      </c>
      <c r="H6" s="14">
        <f>SUM('P4P Managers Form'!$D$181:'P4P Managers Form'!$D$185)</f>
        <v>0</v>
      </c>
      <c r="I6" s="14">
        <f>SUM('P4P Managers Form'!$D$190:'P4P Managers Form'!$D$194)</f>
        <v>0</v>
      </c>
      <c r="J6" s="14">
        <f>SUM('P4P Managers Form'!$D$199:'P4P Managers Form'!$D$203)</f>
        <v>0</v>
      </c>
      <c r="K6" s="14">
        <f>SUM('P4P Managers Form'!$D$208:'P4P Managers Form'!$D$212)</f>
        <v>0</v>
      </c>
      <c r="L6" s="14">
        <f>SUM('P4P Managers Form'!$D$217:'P4P Managers Form'!$D$221)</f>
        <v>0</v>
      </c>
      <c r="M6" s="25">
        <f>SUM('P4P Managers Form'!$D$226:'P4P Managers Form'!$D$230)</f>
        <v>0</v>
      </c>
      <c r="N6" s="15">
        <f>AVERAGE('Your Results - Section 1 &amp; 2'!B6:N6, B6:M6)</f>
        <v>0</v>
      </c>
      <c r="O6" s="119" t="s">
        <v>15</v>
      </c>
    </row>
    <row r="7" spans="1:15" ht="24.75" customHeight="1" thickBot="1" x14ac:dyDescent="0.25">
      <c r="B7" s="146">
        <f>AVERAGE(B6:M6)</f>
        <v>0</v>
      </c>
      <c r="C7" s="147"/>
      <c r="D7" s="147"/>
      <c r="E7" s="147"/>
      <c r="F7" s="147"/>
      <c r="G7" s="147"/>
      <c r="H7" s="147"/>
      <c r="I7" s="147"/>
      <c r="J7" s="147"/>
      <c r="K7" s="147"/>
      <c r="L7" s="147"/>
      <c r="M7" s="148"/>
      <c r="O7" s="118" t="s">
        <v>139</v>
      </c>
    </row>
    <row r="8" spans="1:15" ht="15.75" hidden="1" x14ac:dyDescent="0.2">
      <c r="A8" s="4"/>
      <c r="B8" s="28">
        <f>COUNTIF('P4P Managers Form'!$C$127:'P4P Managers Form'!$C$131,TRUE)</f>
        <v>0</v>
      </c>
      <c r="C8" s="29">
        <f>COUNTIF('P4P Managers Form'!$C$136:'P4P Managers Form'!$C$140,TRUE)</f>
        <v>0</v>
      </c>
      <c r="D8" s="30">
        <f>COUNTIF('P4P Managers Form'!$C$145:'P4P Managers Form'!$C$149,TRUE)</f>
        <v>0</v>
      </c>
      <c r="E8" s="28">
        <f>COUNTIF('P4P Managers Form'!$C$154:'P4P Managers Form'!$C$158,TRUE)</f>
        <v>0</v>
      </c>
      <c r="F8" s="29">
        <f>COUNTIF('P4P Managers Form'!$C$163:'P4P Managers Form'!$C$167,TRUE)</f>
        <v>0</v>
      </c>
      <c r="G8" s="29">
        <f>COUNTIF('P4P Managers Form'!$C$172:'P4P Managers Form'!$C$176,TRUE)</f>
        <v>0</v>
      </c>
      <c r="H8" s="30">
        <f>COUNTIF('P4P Managers Form'!$C$181:'P4P Managers Form'!$C$185,TRUE)</f>
        <v>0</v>
      </c>
      <c r="I8" s="29">
        <f>COUNTIF('P4P Managers Form'!$C$190:'P4P Managers Form'!$C$194,TRUE)</f>
        <v>0</v>
      </c>
      <c r="J8" s="29">
        <f>COUNTIF('P4P Managers Form'!$C$199:'P4P Managers Form'!$C$203,TRUE)</f>
        <v>0</v>
      </c>
      <c r="K8" s="29">
        <f>COUNTIF('P4P Managers Form'!$C$208:'P4P Managers Form'!$C$212,TRUE)</f>
        <v>0</v>
      </c>
      <c r="L8" s="29">
        <f>COUNTIF('P4P Managers Form'!$C$217:'P4P Managers Form'!$C$221,TRUE)</f>
        <v>0</v>
      </c>
      <c r="M8" s="30">
        <f>COUNTIF('P4P Managers Form'!$C$226:'P4P Managers Form'!$C$230,TRUE)</f>
        <v>0</v>
      </c>
      <c r="N8" s="4"/>
    </row>
    <row r="9" spans="1:15" hidden="1" x14ac:dyDescent="0.2">
      <c r="B9" s="19">
        <v>1</v>
      </c>
      <c r="C9" s="20">
        <v>2</v>
      </c>
      <c r="D9" s="19">
        <v>3</v>
      </c>
      <c r="E9" s="20">
        <v>4</v>
      </c>
      <c r="F9" s="19">
        <v>5</v>
      </c>
      <c r="G9" s="20">
        <v>6</v>
      </c>
      <c r="H9" s="19">
        <v>7</v>
      </c>
      <c r="I9" s="20">
        <v>8</v>
      </c>
      <c r="J9" s="19">
        <v>9</v>
      </c>
      <c r="K9" s="19">
        <v>10</v>
      </c>
      <c r="L9" s="20">
        <v>11</v>
      </c>
      <c r="M9" s="19">
        <v>12</v>
      </c>
    </row>
  </sheetData>
  <mergeCells count="3">
    <mergeCell ref="B1:M1"/>
    <mergeCell ref="B3:M3"/>
    <mergeCell ref="B7:M7"/>
  </mergeCells>
  <phoneticPr fontId="25" type="noConversion"/>
  <conditionalFormatting sqref="B4:F4 L4:M4">
    <cfRule type="expression" dxfId="2" priority="1">
      <formula>IF(B8&gt;1, TRUE, FALSE)</formula>
    </cfRule>
  </conditionalFormatting>
  <conditionalFormatting sqref="G4:J4">
    <cfRule type="expression" dxfId="1" priority="4">
      <formula>IF(H8&gt;1, TRUE, FALSE)</formula>
    </cfRule>
  </conditionalFormatting>
  <conditionalFormatting sqref="K4">
    <cfRule type="expression" dxfId="0" priority="5">
      <formula>IF(#REF!&gt;1, TRUE, FALSE)</formula>
    </cfRule>
  </conditionalFormatting>
  <hyperlinks>
    <hyperlink ref="O6" location="'Your Results - Section 1 &amp; 2'!A1" display="View Sections 1 &amp; 2"/>
    <hyperlink ref="O7" location="Actions!A1" display="Go to the action plan"/>
  </hyperlinks>
  <printOptions horizontalCentered="1" verticalCentered="1"/>
  <pageMargins left="0.70866141732283472" right="0.70866141732283472" top="0.74803149606299213" bottom="0.74803149606299213" header="0.31496062992125984" footer="0.31496062992125984"/>
  <pageSetup paperSize="9" scale="43"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opLeftCell="A4" workbookViewId="0">
      <selection activeCell="A19" sqref="A19:XFD19"/>
    </sheetView>
  </sheetViews>
  <sheetFormatPr defaultColWidth="12" defaultRowHeight="12.75" x14ac:dyDescent="0.2"/>
  <cols>
    <col min="1" max="1" width="63.83203125" customWidth="1"/>
    <col min="2" max="2" width="30.1640625" customWidth="1"/>
    <col min="3" max="3" width="4.5" hidden="1" customWidth="1"/>
    <col min="4" max="4" width="10.83203125" hidden="1" customWidth="1"/>
    <col min="5" max="5" width="25" customWidth="1"/>
    <col min="6" max="6" width="10.83203125" hidden="1" customWidth="1"/>
    <col min="7" max="7" width="63.83203125" customWidth="1"/>
    <col min="8" max="8" width="28.33203125" customWidth="1"/>
    <col min="9" max="9" width="23.83203125" customWidth="1"/>
    <col min="10" max="10" width="10.83203125" hidden="1" customWidth="1"/>
    <col min="11" max="11" width="63.83203125" customWidth="1"/>
    <col min="12" max="12" width="28.33203125" customWidth="1"/>
    <col min="13" max="13" width="23.83203125" customWidth="1"/>
  </cols>
  <sheetData>
    <row r="1" spans="1:13" ht="30.95" customHeight="1" x14ac:dyDescent="0.2">
      <c r="A1" s="67" t="s">
        <v>163</v>
      </c>
    </row>
    <row r="2" spans="1:13" ht="30" customHeight="1" x14ac:dyDescent="0.2">
      <c r="A2" s="150" t="s">
        <v>161</v>
      </c>
      <c r="B2" s="150"/>
      <c r="C2" s="150"/>
      <c r="D2" s="150"/>
      <c r="E2" s="150"/>
      <c r="F2" s="150"/>
      <c r="J2" s="37"/>
      <c r="K2" s="151"/>
      <c r="L2" s="151"/>
      <c r="M2" s="151"/>
    </row>
    <row r="3" spans="1:13" ht="30" customHeight="1" x14ac:dyDescent="0.2">
      <c r="A3" s="149" t="s">
        <v>143</v>
      </c>
      <c r="B3" s="149"/>
      <c r="C3" s="149"/>
      <c r="D3" s="149"/>
      <c r="E3" s="149"/>
      <c r="F3" s="149"/>
      <c r="J3" s="35"/>
      <c r="K3" s="152"/>
      <c r="L3" s="152"/>
      <c r="M3" s="152"/>
    </row>
    <row r="4" spans="1:13" ht="30" customHeight="1" x14ac:dyDescent="0.2">
      <c r="A4" s="36" t="s">
        <v>141</v>
      </c>
      <c r="B4" s="36" t="s">
        <v>146</v>
      </c>
      <c r="E4" s="36" t="s">
        <v>144</v>
      </c>
      <c r="K4" s="36"/>
      <c r="L4" s="36"/>
      <c r="M4" s="36"/>
    </row>
    <row r="5" spans="1:13" ht="30" customHeight="1" x14ac:dyDescent="0.2">
      <c r="A5" s="43"/>
      <c r="B5" s="44"/>
      <c r="C5" s="44"/>
      <c r="D5" s="44"/>
      <c r="E5" s="44"/>
      <c r="F5" s="45"/>
      <c r="J5" s="46"/>
      <c r="K5" s="65"/>
      <c r="L5" s="66"/>
      <c r="M5" s="66"/>
    </row>
    <row r="6" spans="1:13" ht="30" customHeight="1" x14ac:dyDescent="0.2">
      <c r="A6" s="44"/>
      <c r="B6" s="44"/>
      <c r="C6" s="44"/>
      <c r="D6" s="44"/>
      <c r="E6" s="44"/>
      <c r="F6" s="45"/>
      <c r="J6" s="46"/>
      <c r="K6" s="66"/>
      <c r="L6" s="66"/>
      <c r="M6" s="66"/>
    </row>
    <row r="7" spans="1:13" ht="30" customHeight="1" x14ac:dyDescent="0.2">
      <c r="A7" s="47"/>
      <c r="B7" s="44"/>
      <c r="C7" s="44"/>
      <c r="D7" s="44"/>
      <c r="E7" s="44"/>
      <c r="F7" s="45"/>
      <c r="J7" s="46"/>
      <c r="K7" s="63"/>
      <c r="L7" s="66"/>
      <c r="M7" s="66"/>
    </row>
    <row r="8" spans="1:13" ht="30" customHeight="1" x14ac:dyDescent="0.2">
      <c r="A8" s="44"/>
      <c r="B8" s="44"/>
      <c r="C8" s="44"/>
      <c r="D8" s="44"/>
      <c r="E8" s="44"/>
      <c r="F8" s="45"/>
      <c r="J8" s="46"/>
      <c r="K8" s="66"/>
      <c r="L8" s="66"/>
      <c r="M8" s="66"/>
    </row>
    <row r="9" spans="1:13" ht="30" customHeight="1" x14ac:dyDescent="0.2">
      <c r="A9" s="44"/>
      <c r="B9" s="44"/>
      <c r="C9" s="44"/>
      <c r="D9" s="44"/>
      <c r="E9" s="44"/>
      <c r="F9" s="45"/>
      <c r="J9" s="46"/>
      <c r="K9" s="66"/>
      <c r="L9" s="66"/>
      <c r="M9" s="66"/>
    </row>
    <row r="10" spans="1:13" ht="30" customHeight="1" x14ac:dyDescent="0.2">
      <c r="A10" s="44"/>
      <c r="B10" s="44"/>
      <c r="C10" s="44"/>
      <c r="D10" s="44"/>
      <c r="E10" s="44"/>
      <c r="F10" s="45"/>
      <c r="J10" s="46"/>
      <c r="K10" s="66"/>
      <c r="L10" s="66"/>
      <c r="M10" s="66"/>
    </row>
    <row r="11" spans="1:13" ht="30" customHeight="1" x14ac:dyDescent="0.2">
      <c r="A11" s="44"/>
      <c r="B11" s="44"/>
      <c r="C11" s="44"/>
      <c r="D11" s="44"/>
      <c r="E11" s="44"/>
      <c r="F11" s="45"/>
      <c r="J11" s="46"/>
      <c r="K11" s="66"/>
      <c r="L11" s="66"/>
      <c r="M11" s="66"/>
    </row>
    <row r="12" spans="1:13" ht="30" customHeight="1" x14ac:dyDescent="0.2">
      <c r="A12" s="44"/>
      <c r="B12" s="44"/>
      <c r="C12" s="44"/>
      <c r="D12" s="44"/>
      <c r="E12" s="44"/>
      <c r="F12" s="45"/>
      <c r="J12" s="46"/>
      <c r="K12" s="66"/>
      <c r="L12" s="66"/>
      <c r="M12" s="66"/>
    </row>
    <row r="13" spans="1:13" ht="30" customHeight="1" x14ac:dyDescent="0.2">
      <c r="A13" s="44"/>
      <c r="B13" s="44"/>
      <c r="C13" s="44"/>
      <c r="D13" s="44"/>
      <c r="E13" s="44"/>
      <c r="F13" s="45"/>
      <c r="J13" s="46"/>
      <c r="K13" s="66"/>
      <c r="L13" s="66"/>
      <c r="M13" s="66"/>
    </row>
    <row r="14" spans="1:13" ht="30" customHeight="1" x14ac:dyDescent="0.2">
      <c r="A14" s="44"/>
      <c r="B14" s="44"/>
      <c r="C14" s="44"/>
      <c r="D14" s="44"/>
      <c r="E14" s="44"/>
      <c r="F14" s="45"/>
      <c r="J14" s="46"/>
      <c r="K14" s="66"/>
      <c r="L14" s="66"/>
      <c r="M14" s="66"/>
    </row>
    <row r="15" spans="1:13" ht="30" customHeight="1" x14ac:dyDescent="0.2">
      <c r="A15" s="44"/>
      <c r="B15" s="44"/>
      <c r="C15" s="44"/>
      <c r="D15" s="44"/>
      <c r="E15" s="44"/>
      <c r="F15" s="45"/>
      <c r="J15" s="46"/>
      <c r="K15" s="66"/>
      <c r="L15" s="66"/>
      <c r="M15" s="66"/>
    </row>
    <row r="16" spans="1:13" ht="30" customHeight="1" x14ac:dyDescent="0.2">
      <c r="A16" s="44"/>
      <c r="B16" s="44"/>
      <c r="C16" s="44"/>
      <c r="D16" s="44"/>
      <c r="E16" s="44"/>
      <c r="F16" s="45"/>
      <c r="J16" s="46"/>
      <c r="K16" s="66"/>
      <c r="L16" s="66"/>
      <c r="M16" s="66"/>
    </row>
    <row r="17" spans="1:13" ht="6.95" customHeight="1" x14ac:dyDescent="0.2">
      <c r="A17" s="45"/>
      <c r="B17" s="45"/>
      <c r="C17" s="45"/>
      <c r="D17" s="45"/>
      <c r="E17" s="45"/>
      <c r="F17" s="45"/>
      <c r="J17" s="45"/>
      <c r="K17" s="45"/>
      <c r="L17" s="45"/>
      <c r="M17" s="45"/>
    </row>
    <row r="18" spans="1:13" ht="24.95" customHeight="1" x14ac:dyDescent="0.2">
      <c r="A18" s="67" t="s">
        <v>163</v>
      </c>
      <c r="B18" s="45"/>
      <c r="C18" s="45"/>
      <c r="D18" s="45"/>
      <c r="E18" s="45"/>
      <c r="F18" s="45"/>
      <c r="G18" s="45"/>
      <c r="H18" s="45"/>
      <c r="I18" s="45"/>
      <c r="J18" s="45"/>
      <c r="K18" s="45"/>
      <c r="L18" s="45"/>
      <c r="M18" s="45"/>
    </row>
    <row r="19" spans="1:13" ht="30" customHeight="1" x14ac:dyDescent="0.2">
      <c r="A19" s="150" t="s">
        <v>140</v>
      </c>
      <c r="B19" s="150"/>
      <c r="C19" s="150"/>
      <c r="D19" s="150"/>
      <c r="E19" s="150"/>
      <c r="F19" s="45"/>
      <c r="G19" s="45"/>
      <c r="H19" s="45"/>
      <c r="I19" s="45"/>
      <c r="J19" s="45"/>
      <c r="K19" s="45"/>
      <c r="L19" s="45"/>
      <c r="M19" s="45"/>
    </row>
    <row r="20" spans="1:13" ht="30" customHeight="1" x14ac:dyDescent="0.2">
      <c r="A20" s="149" t="s">
        <v>142</v>
      </c>
      <c r="B20" s="149"/>
      <c r="C20" s="149"/>
      <c r="D20" s="149"/>
      <c r="E20" s="149"/>
      <c r="F20" s="45"/>
      <c r="G20" s="45"/>
      <c r="H20" s="45"/>
      <c r="I20" s="45"/>
      <c r="J20" s="45"/>
      <c r="K20" s="45"/>
      <c r="L20" s="45"/>
      <c r="M20" s="45"/>
    </row>
    <row r="21" spans="1:13" ht="24.95" customHeight="1" x14ac:dyDescent="0.2">
      <c r="A21" s="36" t="s">
        <v>141</v>
      </c>
      <c r="B21" s="36" t="s">
        <v>145</v>
      </c>
      <c r="C21" s="36" t="s">
        <v>144</v>
      </c>
      <c r="D21" s="45"/>
      <c r="E21" s="64" t="s">
        <v>144</v>
      </c>
      <c r="F21" s="45"/>
      <c r="G21" s="45"/>
      <c r="H21" s="45"/>
      <c r="I21" s="45"/>
      <c r="J21" s="45"/>
      <c r="K21" s="45"/>
      <c r="L21" s="45"/>
      <c r="M21" s="45"/>
    </row>
    <row r="22" spans="1:13" ht="30" customHeight="1" x14ac:dyDescent="0.2">
      <c r="A22" s="43"/>
      <c r="B22" s="44"/>
      <c r="C22" s="44"/>
      <c r="D22" s="61"/>
      <c r="E22" s="61"/>
      <c r="F22" s="45"/>
      <c r="G22" s="45"/>
      <c r="H22" s="45"/>
      <c r="I22" s="45"/>
      <c r="J22" s="45"/>
      <c r="K22" s="45"/>
      <c r="L22" s="45"/>
      <c r="M22" s="45"/>
    </row>
    <row r="23" spans="1:13" ht="30" customHeight="1" x14ac:dyDescent="0.2">
      <c r="A23" s="44"/>
      <c r="B23" s="44"/>
      <c r="C23" s="44"/>
      <c r="D23" s="61"/>
      <c r="E23" s="61"/>
      <c r="F23" s="45"/>
      <c r="G23" s="45"/>
      <c r="H23" s="45"/>
      <c r="I23" s="45"/>
      <c r="J23" s="45"/>
      <c r="K23" s="45"/>
      <c r="L23" s="45"/>
      <c r="M23" s="45"/>
    </row>
    <row r="24" spans="1:13" ht="30" customHeight="1" x14ac:dyDescent="0.2">
      <c r="A24" s="47"/>
      <c r="B24" s="44"/>
      <c r="C24" s="44"/>
      <c r="D24" s="61"/>
      <c r="E24" s="61"/>
      <c r="F24" s="45"/>
      <c r="G24" s="45"/>
      <c r="H24" s="45"/>
      <c r="I24" s="45"/>
      <c r="J24" s="45"/>
      <c r="K24" s="45"/>
      <c r="L24" s="45"/>
      <c r="M24" s="45"/>
    </row>
    <row r="25" spans="1:13" ht="30" customHeight="1" x14ac:dyDescent="0.2">
      <c r="A25" s="44"/>
      <c r="B25" s="44"/>
      <c r="C25" s="44"/>
      <c r="D25" s="61"/>
      <c r="E25" s="61"/>
      <c r="F25" s="45"/>
      <c r="G25" s="45"/>
      <c r="H25" s="45"/>
      <c r="I25" s="45"/>
      <c r="J25" s="45"/>
      <c r="K25" s="45"/>
      <c r="L25" s="45"/>
      <c r="M25" s="45"/>
    </row>
    <row r="26" spans="1:13" ht="30" customHeight="1" x14ac:dyDescent="0.2">
      <c r="A26" s="44"/>
      <c r="B26" s="44"/>
      <c r="C26" s="44"/>
      <c r="D26" s="62"/>
      <c r="E26" s="62"/>
    </row>
    <row r="27" spans="1:13" ht="30" customHeight="1" x14ac:dyDescent="0.2">
      <c r="A27" s="44"/>
      <c r="B27" s="44"/>
      <c r="C27" s="44"/>
      <c r="D27" s="62"/>
      <c r="E27" s="62"/>
    </row>
    <row r="28" spans="1:13" ht="30" customHeight="1" x14ac:dyDescent="0.2">
      <c r="A28" s="44"/>
      <c r="B28" s="44"/>
      <c r="C28" s="44"/>
      <c r="D28" s="62"/>
      <c r="E28" s="62"/>
    </row>
    <row r="29" spans="1:13" ht="30" customHeight="1" x14ac:dyDescent="0.2">
      <c r="A29" s="44"/>
      <c r="B29" s="44"/>
      <c r="C29" s="44"/>
      <c r="D29" s="62"/>
      <c r="E29" s="62"/>
    </row>
    <row r="30" spans="1:13" ht="30" customHeight="1" x14ac:dyDescent="0.2">
      <c r="A30" s="44"/>
      <c r="B30" s="44"/>
      <c r="C30" s="44"/>
      <c r="D30" s="62"/>
      <c r="E30" s="62"/>
    </row>
    <row r="31" spans="1:13" ht="30" customHeight="1" x14ac:dyDescent="0.2">
      <c r="A31" s="44"/>
      <c r="B31" s="44"/>
      <c r="C31" s="44"/>
      <c r="D31" s="62"/>
      <c r="E31" s="62"/>
    </row>
    <row r="32" spans="1:13" ht="30" customHeight="1" x14ac:dyDescent="0.2">
      <c r="A32" s="44"/>
      <c r="B32" s="44"/>
      <c r="C32" s="44"/>
      <c r="D32" s="62"/>
      <c r="E32" s="62"/>
    </row>
    <row r="33" spans="1:5" ht="30" customHeight="1" x14ac:dyDescent="0.2">
      <c r="A33" s="44"/>
      <c r="B33" s="44"/>
      <c r="C33" s="44"/>
      <c r="D33" s="62"/>
      <c r="E33" s="62"/>
    </row>
    <row r="34" spans="1:5" ht="33" customHeight="1" x14ac:dyDescent="0.2"/>
    <row r="36" spans="1:5" ht="27" customHeight="1" x14ac:dyDescent="0.2">
      <c r="A36" s="67" t="s">
        <v>163</v>
      </c>
    </row>
    <row r="37" spans="1:5" ht="26.1" customHeight="1" x14ac:dyDescent="0.2">
      <c r="A37" s="150" t="s">
        <v>140</v>
      </c>
      <c r="B37" s="150"/>
      <c r="C37" s="150"/>
    </row>
    <row r="38" spans="1:5" ht="18" x14ac:dyDescent="0.2">
      <c r="A38" s="149" t="s">
        <v>162</v>
      </c>
      <c r="B38" s="149"/>
      <c r="C38" s="149"/>
    </row>
    <row r="39" spans="1:5" ht="41.1" customHeight="1" x14ac:dyDescent="0.2">
      <c r="A39" s="133" t="s">
        <v>141</v>
      </c>
      <c r="B39" s="133" t="s">
        <v>145</v>
      </c>
      <c r="C39" s="133" t="s">
        <v>144</v>
      </c>
      <c r="D39" s="133"/>
      <c r="E39" s="36" t="s">
        <v>144</v>
      </c>
    </row>
    <row r="40" spans="1:5" ht="30" customHeight="1" x14ac:dyDescent="0.2">
      <c r="A40" s="43"/>
      <c r="B40" s="44"/>
      <c r="C40" s="44"/>
      <c r="E40" s="62"/>
    </row>
    <row r="41" spans="1:5" ht="30" customHeight="1" x14ac:dyDescent="0.2">
      <c r="A41" s="44"/>
      <c r="B41" s="44"/>
      <c r="C41" s="44"/>
      <c r="E41" s="62"/>
    </row>
    <row r="42" spans="1:5" ht="30" customHeight="1" x14ac:dyDescent="0.2">
      <c r="A42" s="47"/>
      <c r="B42" s="44"/>
      <c r="C42" s="44"/>
      <c r="E42" s="62"/>
    </row>
    <row r="43" spans="1:5" ht="30" customHeight="1" x14ac:dyDescent="0.2">
      <c r="A43" s="44"/>
      <c r="B43" s="44"/>
      <c r="C43" s="44"/>
      <c r="E43" s="62"/>
    </row>
    <row r="44" spans="1:5" ht="30" customHeight="1" x14ac:dyDescent="0.2">
      <c r="A44" s="44"/>
      <c r="B44" s="44"/>
      <c r="C44" s="44"/>
      <c r="E44" s="62"/>
    </row>
    <row r="45" spans="1:5" ht="30" customHeight="1" x14ac:dyDescent="0.2">
      <c r="A45" s="44"/>
      <c r="B45" s="44"/>
      <c r="C45" s="44"/>
      <c r="E45" s="62"/>
    </row>
    <row r="46" spans="1:5" ht="30" customHeight="1" x14ac:dyDescent="0.2">
      <c r="A46" s="44"/>
      <c r="B46" s="44"/>
      <c r="C46" s="44"/>
      <c r="E46" s="62"/>
    </row>
    <row r="47" spans="1:5" ht="30" customHeight="1" x14ac:dyDescent="0.2">
      <c r="A47" s="44"/>
      <c r="B47" s="44"/>
      <c r="C47" s="44"/>
      <c r="E47" s="62"/>
    </row>
    <row r="48" spans="1:5" ht="30" customHeight="1" x14ac:dyDescent="0.2">
      <c r="A48" s="44"/>
      <c r="B48" s="44"/>
      <c r="C48" s="44"/>
      <c r="E48" s="62"/>
    </row>
    <row r="49" spans="1:5" ht="30" customHeight="1" x14ac:dyDescent="0.2">
      <c r="A49" s="44"/>
      <c r="B49" s="44"/>
      <c r="C49" s="44"/>
      <c r="E49" s="62"/>
    </row>
    <row r="50" spans="1:5" ht="30" customHeight="1" x14ac:dyDescent="0.2">
      <c r="A50" s="44"/>
      <c r="B50" s="44"/>
      <c r="C50" s="44"/>
      <c r="E50" s="62"/>
    </row>
    <row r="51" spans="1:5" ht="30" customHeight="1" x14ac:dyDescent="0.2">
      <c r="A51" s="44"/>
      <c r="B51" s="44"/>
      <c r="C51" s="44"/>
      <c r="E51" s="62"/>
    </row>
    <row r="52" spans="1:5" x14ac:dyDescent="0.2">
      <c r="A52" s="45"/>
      <c r="B52" s="45"/>
      <c r="C52" s="45"/>
    </row>
  </sheetData>
  <mergeCells count="8">
    <mergeCell ref="A38:C38"/>
    <mergeCell ref="A37:C37"/>
    <mergeCell ref="K2:M2"/>
    <mergeCell ref="K3:M3"/>
    <mergeCell ref="A19:E19"/>
    <mergeCell ref="A20:E20"/>
    <mergeCell ref="A2:F2"/>
    <mergeCell ref="A3:F3"/>
  </mergeCells>
  <phoneticPr fontId="25" type="noConversion"/>
  <pageMargins left="0.7" right="0.7" top="0.75" bottom="0.75" header="0.3" footer="0.3"/>
  <pageSetup paperSize="9"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 for use</vt:lpstr>
      <vt:lpstr>P4P Managers Form</vt:lpstr>
      <vt:lpstr>Your Results - Section 1 &amp; 2</vt:lpstr>
      <vt:lpstr>Your Results - Section 3</vt:lpstr>
      <vt:lpstr>Actions</vt:lpstr>
      <vt:lpstr>'P4P Managers Form'!Print_Area</vt:lpstr>
      <vt:lpstr>'Your Results - Section 1 &amp; 2'!Print_Area</vt:lpstr>
      <vt:lpstr>'Your Results - Section 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ctcadmin</dc:creator>
  <cp:lastModifiedBy>Katherine Orr</cp:lastModifiedBy>
  <cp:lastPrinted>2014-02-05T04:15:36Z</cp:lastPrinted>
  <dcterms:created xsi:type="dcterms:W3CDTF">2013-06-11T21:56:36Z</dcterms:created>
  <dcterms:modified xsi:type="dcterms:W3CDTF">2014-02-26T00:38:11Z</dcterms:modified>
</cp:coreProperties>
</file>